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7 障害福祉サービス向上支援事業\09 成果物\規程・プログラム集\CD原盤\H26版\0902 差替分\05_年次有給休暇管理表\"/>
    </mc:Choice>
  </mc:AlternateContent>
  <bookViews>
    <workbookView xWindow="720" yWindow="285" windowWidth="15480" windowHeight="11640" firstSheet="1" activeTab="1"/>
  </bookViews>
  <sheets>
    <sheet name="Sheet1" sheetId="2" state="hidden" r:id="rId1"/>
    <sheet name="年次有給休暇表" sheetId="1" r:id="rId2"/>
  </sheets>
  <externalReferences>
    <externalReference r:id="rId3"/>
  </externalReferences>
  <definedNames>
    <definedName name="D">Sheet1!$A$1:$A$6</definedName>
    <definedName name="H">Sheet1!$B$1:$B$9</definedName>
    <definedName name="_xlnm.Print_Area" localSheetId="1">年次有給休暇表!$A$1:$AW$68</definedName>
    <definedName name="時間">[1]Sheet1!$A$1:$A$8</definedName>
    <definedName name="日数">[1]Sheet1!$C$1:$C$6</definedName>
  </definedNames>
  <calcPr calcId="152511"/>
</workbook>
</file>

<file path=xl/calcChain.xml><?xml version="1.0" encoding="utf-8"?>
<calcChain xmlns="http://schemas.openxmlformats.org/spreadsheetml/2006/main">
  <c r="AJ5" i="1" l="1"/>
  <c r="BO5" i="1" s="1"/>
  <c r="N4" i="1"/>
  <c r="BN9" i="1"/>
  <c r="BO9" i="1" s="1"/>
  <c r="BP9" i="1" s="1"/>
  <c r="BN25" i="1"/>
  <c r="BP5" i="1"/>
  <c r="AQ5" i="1"/>
  <c r="BN13" i="1"/>
  <c r="BN11" i="1"/>
  <c r="BN15" i="1"/>
  <c r="BN17" i="1"/>
  <c r="BN19" i="1"/>
  <c r="BN21" i="1"/>
  <c r="BN23" i="1"/>
  <c r="BN27" i="1"/>
  <c r="BN29" i="1"/>
  <c r="BN31" i="1"/>
  <c r="BN33" i="1"/>
  <c r="BN35" i="1"/>
  <c r="BN37" i="1"/>
  <c r="BN39" i="1"/>
  <c r="BN41" i="1"/>
  <c r="BN43" i="1"/>
  <c r="BN45" i="1"/>
  <c r="BN47" i="1"/>
  <c r="BN49" i="1"/>
  <c r="BN51" i="1"/>
  <c r="BN53" i="1"/>
  <c r="BN55" i="1"/>
  <c r="BN57" i="1"/>
  <c r="BN59" i="1"/>
  <c r="BN61" i="1"/>
  <c r="BN63" i="1"/>
  <c r="BN65" i="1"/>
  <c r="BN67" i="1"/>
  <c r="AJ9" i="1"/>
  <c r="BT9" i="1"/>
  <c r="BT11" i="1" s="1"/>
  <c r="BT13" i="1" s="1"/>
  <c r="BT15" i="1" s="1"/>
  <c r="BT17" i="1" s="1"/>
  <c r="BT19" i="1" s="1"/>
  <c r="BT21" i="1" s="1"/>
  <c r="BT23" i="1" s="1"/>
  <c r="BT25" i="1" s="1"/>
  <c r="BT27" i="1" s="1"/>
  <c r="BT29" i="1" s="1"/>
  <c r="BT31" i="1" s="1"/>
  <c r="BT33" i="1" s="1"/>
  <c r="BT35" i="1" s="1"/>
  <c r="BT37" i="1" s="1"/>
  <c r="BT39" i="1" s="1"/>
  <c r="BT41" i="1" s="1"/>
  <c r="BT43" i="1" s="1"/>
  <c r="BT45" i="1" s="1"/>
  <c r="BT47" i="1" s="1"/>
  <c r="BT49" i="1" s="1"/>
  <c r="BT51" i="1" s="1"/>
  <c r="BT53" i="1" s="1"/>
  <c r="BT55" i="1" s="1"/>
  <c r="BT57" i="1" s="1"/>
  <c r="BT59" i="1" s="1"/>
  <c r="BT61" i="1" s="1"/>
  <c r="BT63" i="1" s="1"/>
  <c r="BT65" i="1" s="1"/>
  <c r="BT67" i="1" s="1"/>
  <c r="AJ37" i="1"/>
  <c r="AM37" i="1"/>
  <c r="AP37" i="1"/>
  <c r="AS37" i="1"/>
  <c r="AJ39" i="1"/>
  <c r="AM39" i="1"/>
  <c r="AP39" i="1"/>
  <c r="AS39" i="1"/>
  <c r="AJ41" i="1"/>
  <c r="AM41" i="1"/>
  <c r="AP41" i="1"/>
  <c r="AS41" i="1"/>
  <c r="AJ43" i="1"/>
  <c r="AM43" i="1"/>
  <c r="AP43" i="1"/>
  <c r="AS43" i="1"/>
  <c r="AJ45" i="1"/>
  <c r="AM45" i="1"/>
  <c r="AP45" i="1"/>
  <c r="AS45" i="1"/>
  <c r="AJ47" i="1"/>
  <c r="AM47" i="1"/>
  <c r="AP47" i="1"/>
  <c r="AS47" i="1"/>
  <c r="AJ49" i="1"/>
  <c r="AM49" i="1"/>
  <c r="AP49" i="1"/>
  <c r="AS49" i="1"/>
  <c r="AJ51" i="1"/>
  <c r="AM51" i="1"/>
  <c r="AP51" i="1"/>
  <c r="AS51" i="1"/>
  <c r="AJ53" i="1"/>
  <c r="AM53" i="1"/>
  <c r="AP53" i="1"/>
  <c r="AS53" i="1"/>
  <c r="AJ55" i="1"/>
  <c r="AM55" i="1"/>
  <c r="AP55" i="1"/>
  <c r="AS55" i="1"/>
  <c r="AJ57" i="1"/>
  <c r="AM57" i="1"/>
  <c r="AP57" i="1"/>
  <c r="AS57" i="1"/>
  <c r="AJ59" i="1"/>
  <c r="AM59" i="1"/>
  <c r="AP59" i="1"/>
  <c r="AS59" i="1"/>
  <c r="AJ61" i="1"/>
  <c r="AM61" i="1"/>
  <c r="AP61" i="1"/>
  <c r="AS61" i="1"/>
  <c r="AJ63" i="1"/>
  <c r="AM63" i="1"/>
  <c r="AP63" i="1"/>
  <c r="AS63" i="1"/>
  <c r="AJ65" i="1"/>
  <c r="AM65" i="1"/>
  <c r="AP65" i="1"/>
  <c r="AS65" i="1"/>
  <c r="AJ67" i="1"/>
  <c r="AM67" i="1"/>
  <c r="AP67" i="1"/>
  <c r="AS67" i="1"/>
  <c r="BN5" i="1" l="1"/>
  <c r="BQ9" i="1"/>
  <c r="AM9" i="1" s="1"/>
  <c r="BO11" i="1"/>
  <c r="BP11" i="1" l="1"/>
  <c r="AJ11" i="1" s="1"/>
  <c r="BQ11" i="1"/>
  <c r="AM11" i="1" s="1"/>
  <c r="BO13" i="1"/>
  <c r="BS13" i="1" s="1"/>
  <c r="AS13" i="1" s="1"/>
  <c r="BS11" i="1"/>
  <c r="AS11" i="1" s="1"/>
  <c r="BR9" i="1"/>
  <c r="AP9" i="1" s="1"/>
  <c r="BR11" i="1"/>
  <c r="AP11" i="1" s="1"/>
  <c r="BS9" i="1"/>
  <c r="AS9" i="1" s="1"/>
  <c r="BR13" i="1" l="1"/>
  <c r="AP13" i="1" s="1"/>
  <c r="BP13" i="1"/>
  <c r="AJ13" i="1" s="1"/>
  <c r="BQ13" i="1"/>
  <c r="AM13" i="1" s="1"/>
  <c r="BO15" i="1"/>
  <c r="BP15" i="1" l="1"/>
  <c r="AJ15" i="1" s="1"/>
  <c r="BQ15" i="1"/>
  <c r="AM15" i="1" s="1"/>
  <c r="BO17" i="1"/>
  <c r="BR15" i="1"/>
  <c r="AP15" i="1" s="1"/>
  <c r="BS15" i="1"/>
  <c r="AS15" i="1" s="1"/>
  <c r="BQ17" i="1" l="1"/>
  <c r="AM17" i="1" s="1"/>
  <c r="BO19" i="1"/>
  <c r="BP17" i="1"/>
  <c r="AJ17" i="1" s="1"/>
  <c r="BR17" i="1"/>
  <c r="AP17" i="1" s="1"/>
  <c r="BS17" i="1"/>
  <c r="AS17" i="1" s="1"/>
  <c r="BQ19" i="1" l="1"/>
  <c r="AM19" i="1" s="1"/>
  <c r="BP19" i="1"/>
  <c r="AJ19" i="1" s="1"/>
  <c r="BO21" i="1"/>
  <c r="BR19" i="1"/>
  <c r="AP19" i="1" s="1"/>
  <c r="BS19" i="1"/>
  <c r="AS19" i="1" s="1"/>
  <c r="BP21" i="1" l="1"/>
  <c r="AJ21" i="1" s="1"/>
  <c r="BQ21" i="1"/>
  <c r="AM21" i="1" s="1"/>
  <c r="BO23" i="1"/>
  <c r="BS21" i="1"/>
  <c r="AS21" i="1" s="1"/>
  <c r="BR21" i="1"/>
  <c r="AP21" i="1" s="1"/>
  <c r="BO25" i="1" l="1"/>
  <c r="BP23" i="1"/>
  <c r="AJ23" i="1" s="1"/>
  <c r="BQ23" i="1"/>
  <c r="AM23" i="1" s="1"/>
  <c r="BR23" i="1"/>
  <c r="AP23" i="1" s="1"/>
  <c r="BS23" i="1"/>
  <c r="AS23" i="1" s="1"/>
  <c r="BQ25" i="1" l="1"/>
  <c r="AM25" i="1" s="1"/>
  <c r="BO27" i="1"/>
  <c r="BP25" i="1"/>
  <c r="AJ25" i="1" s="1"/>
  <c r="BR25" i="1"/>
  <c r="AP25" i="1" s="1"/>
  <c r="BS25" i="1"/>
  <c r="AS25" i="1" s="1"/>
  <c r="BP27" i="1" l="1"/>
  <c r="AJ27" i="1" s="1"/>
  <c r="BO29" i="1"/>
  <c r="BQ27" i="1"/>
  <c r="AM27" i="1" s="1"/>
  <c r="BS27" i="1"/>
  <c r="AS27" i="1" s="1"/>
  <c r="BR27" i="1"/>
  <c r="AP27" i="1" s="1"/>
  <c r="BO31" i="1" l="1"/>
  <c r="BP29" i="1"/>
  <c r="AJ29" i="1" s="1"/>
  <c r="BQ29" i="1"/>
  <c r="AM29" i="1" s="1"/>
  <c r="BS29" i="1"/>
  <c r="AS29" i="1" s="1"/>
  <c r="BR29" i="1"/>
  <c r="AP29" i="1" s="1"/>
  <c r="BO33" i="1" l="1"/>
  <c r="BQ31" i="1"/>
  <c r="AM31" i="1" s="1"/>
  <c r="BP31" i="1"/>
  <c r="AJ31" i="1" s="1"/>
  <c r="BR31" i="1"/>
  <c r="AP31" i="1" s="1"/>
  <c r="BS31" i="1"/>
  <c r="AS31" i="1" s="1"/>
  <c r="BQ33" i="1" l="1"/>
  <c r="AM33" i="1" s="1"/>
  <c r="BP33" i="1"/>
  <c r="AJ33" i="1" s="1"/>
  <c r="BO35" i="1"/>
  <c r="BS33" i="1"/>
  <c r="AS33" i="1" s="1"/>
  <c r="BR33" i="1"/>
  <c r="AP33" i="1" s="1"/>
  <c r="BP35" i="1" l="1"/>
  <c r="AJ35" i="1" s="1"/>
  <c r="BO37" i="1"/>
  <c r="BQ35" i="1"/>
  <c r="AM35" i="1" s="1"/>
  <c r="BR35" i="1"/>
  <c r="AP35" i="1" s="1"/>
  <c r="BS35" i="1"/>
  <c r="AS35" i="1" s="1"/>
  <c r="BO39" i="1" l="1"/>
  <c r="BQ37" i="1"/>
  <c r="BP37" i="1"/>
  <c r="BR37" i="1"/>
  <c r="BS37" i="1"/>
  <c r="BO41" i="1" l="1"/>
  <c r="BQ39" i="1"/>
  <c r="BP39" i="1"/>
  <c r="BS39" i="1"/>
  <c r="BR39" i="1"/>
  <c r="BQ41" i="1" l="1"/>
  <c r="BP41" i="1"/>
  <c r="BO43" i="1"/>
  <c r="BS41" i="1"/>
  <c r="BR41" i="1"/>
  <c r="BQ43" i="1" l="1"/>
  <c r="BO45" i="1"/>
  <c r="BP43" i="1"/>
  <c r="BR43" i="1"/>
  <c r="BS43" i="1"/>
  <c r="BO47" i="1" l="1"/>
  <c r="BP45" i="1"/>
  <c r="BQ45" i="1"/>
  <c r="BS45" i="1"/>
  <c r="BR45" i="1"/>
  <c r="BO49" i="1" l="1"/>
  <c r="BP47" i="1"/>
  <c r="BQ47" i="1"/>
  <c r="BR47" i="1"/>
  <c r="BS47" i="1"/>
  <c r="BO51" i="1" l="1"/>
  <c r="BP49" i="1"/>
  <c r="BQ49" i="1"/>
  <c r="BR49" i="1"/>
  <c r="BS49" i="1"/>
  <c r="BQ51" i="1" l="1"/>
  <c r="BO53" i="1"/>
  <c r="BP51" i="1"/>
  <c r="BS51" i="1"/>
  <c r="BR51" i="1"/>
  <c r="BO55" i="1" l="1"/>
  <c r="BP53" i="1"/>
  <c r="BQ53" i="1"/>
  <c r="BS53" i="1"/>
  <c r="BR53" i="1"/>
  <c r="BO57" i="1" l="1"/>
  <c r="BP55" i="1"/>
  <c r="BQ55" i="1"/>
  <c r="BS55" i="1"/>
  <c r="BR55" i="1"/>
  <c r="BP57" i="1" l="1"/>
  <c r="BQ57" i="1"/>
  <c r="BO59" i="1"/>
  <c r="BS57" i="1"/>
  <c r="BR57" i="1"/>
  <c r="BQ59" i="1" l="1"/>
  <c r="BP59" i="1"/>
  <c r="BO61" i="1"/>
  <c r="BR59" i="1"/>
  <c r="BS59" i="1"/>
  <c r="BO63" i="1" l="1"/>
  <c r="BQ61" i="1"/>
  <c r="BP61" i="1"/>
  <c r="BR61" i="1"/>
  <c r="BS61" i="1"/>
  <c r="BO65" i="1" l="1"/>
  <c r="BQ63" i="1"/>
  <c r="BP63" i="1"/>
  <c r="BS63" i="1"/>
  <c r="BR63" i="1"/>
  <c r="BP65" i="1" l="1"/>
  <c r="BO67" i="1"/>
  <c r="BQ65" i="1"/>
  <c r="BR65" i="1"/>
  <c r="BS65" i="1"/>
  <c r="BP67" i="1" l="1"/>
  <c r="BQ67" i="1"/>
  <c r="BS67" i="1"/>
  <c r="BR67" i="1"/>
  <c r="Z6" i="1" l="1"/>
</calcChain>
</file>

<file path=xl/sharedStrings.xml><?xml version="1.0" encoding="utf-8"?>
<sst xmlns="http://schemas.openxmlformats.org/spreadsheetml/2006/main" count="570" uniqueCount="25">
  <si>
    <t>付与年月日</t>
    <rPh sb="0" eb="2">
      <t>フヨ</t>
    </rPh>
    <rPh sb="2" eb="5">
      <t>ネンガッピ</t>
    </rPh>
    <phoneticPr fontId="19"/>
  </si>
  <si>
    <t>日           数</t>
    <rPh sb="0" eb="1">
      <t>ヒ</t>
    </rPh>
    <rPh sb="12" eb="13">
      <t>カズ</t>
    </rPh>
    <phoneticPr fontId="19"/>
  </si>
  <si>
    <t>日</t>
    <rPh sb="0" eb="1">
      <t>ニチ</t>
    </rPh>
    <phoneticPr fontId="19"/>
  </si>
  <si>
    <t>あなたが取得できる時間単位の年次有給休暇</t>
    <rPh sb="4" eb="6">
      <t>シュトク</t>
    </rPh>
    <rPh sb="9" eb="11">
      <t>ジカン</t>
    </rPh>
    <rPh sb="11" eb="13">
      <t>タンイ</t>
    </rPh>
    <rPh sb="14" eb="16">
      <t>ネンジ</t>
    </rPh>
    <rPh sb="16" eb="18">
      <t>ユウキュウ</t>
    </rPh>
    <rPh sb="18" eb="20">
      <t>キュウカ</t>
    </rPh>
    <phoneticPr fontId="19"/>
  </si>
  <si>
    <t>前年度繰越</t>
    <rPh sb="0" eb="3">
      <t>ゼンネンド</t>
    </rPh>
    <rPh sb="3" eb="5">
      <t>クリコシ</t>
    </rPh>
    <phoneticPr fontId="19"/>
  </si>
  <si>
    <t>時</t>
    <rPh sb="0" eb="1">
      <t>ジ</t>
    </rPh>
    <phoneticPr fontId="19"/>
  </si>
  <si>
    <t>所定労働時間</t>
    <rPh sb="0" eb="2">
      <t>ショテイ</t>
    </rPh>
    <rPh sb="2" eb="4">
      <t>ロウドウ</t>
    </rPh>
    <rPh sb="4" eb="6">
      <t>ジカン</t>
    </rPh>
    <phoneticPr fontId="19"/>
  </si>
  <si>
    <t>時間（１年間の有効時間）</t>
    <rPh sb="0" eb="2">
      <t>ジカン</t>
    </rPh>
    <rPh sb="4" eb="6">
      <t>ネンカン</t>
    </rPh>
    <rPh sb="7" eb="9">
      <t>ユウコウ</t>
    </rPh>
    <rPh sb="9" eb="11">
      <t>ジカン</t>
    </rPh>
    <phoneticPr fontId="19"/>
  </si>
  <si>
    <t>今年度付与日数</t>
    <rPh sb="0" eb="3">
      <t>コンネンド</t>
    </rPh>
    <rPh sb="3" eb="5">
      <t>フヨ</t>
    </rPh>
    <rPh sb="5" eb="7">
      <t>ニッスウ</t>
    </rPh>
    <phoneticPr fontId="19"/>
  </si>
  <si>
    <t>氏　　　名</t>
    <rPh sb="0" eb="1">
      <t>シ</t>
    </rPh>
    <rPh sb="4" eb="5">
      <t>メイ</t>
    </rPh>
    <phoneticPr fontId="19"/>
  </si>
  <si>
    <t>時間単位年休</t>
    <rPh sb="0" eb="2">
      <t>ジカン</t>
    </rPh>
    <rPh sb="2" eb="4">
      <t>タンイ</t>
    </rPh>
    <rPh sb="4" eb="6">
      <t>ネンキュウ</t>
    </rPh>
    <phoneticPr fontId="19"/>
  </si>
  <si>
    <t>休　暇　日　数</t>
    <rPh sb="0" eb="1">
      <t>キュウ</t>
    </rPh>
    <rPh sb="2" eb="3">
      <t>ヒマ</t>
    </rPh>
    <rPh sb="4" eb="5">
      <t>ヒ</t>
    </rPh>
    <rPh sb="6" eb="7">
      <t>カズ</t>
    </rPh>
    <phoneticPr fontId="19"/>
  </si>
  <si>
    <t>残り時間数あと</t>
    <rPh sb="0" eb="1">
      <t>ノコ</t>
    </rPh>
    <rPh sb="2" eb="4">
      <t>ジカン</t>
    </rPh>
    <rPh sb="4" eb="5">
      <t>スウ</t>
    </rPh>
    <phoneticPr fontId="19"/>
  </si>
  <si>
    <t>No.</t>
    <phoneticPr fontId="19"/>
  </si>
  <si>
    <t>休　　暇　　期　　間</t>
    <rPh sb="0" eb="1">
      <t>キュウ</t>
    </rPh>
    <rPh sb="3" eb="4">
      <t>ヒマ</t>
    </rPh>
    <rPh sb="6" eb="7">
      <t>キ</t>
    </rPh>
    <rPh sb="9" eb="10">
      <t>アイダ</t>
    </rPh>
    <phoneticPr fontId="19"/>
  </si>
  <si>
    <t>累</t>
    <rPh sb="0" eb="1">
      <t>ルイ</t>
    </rPh>
    <phoneticPr fontId="19"/>
  </si>
  <si>
    <t>計</t>
    <rPh sb="0" eb="1">
      <t>ケイ</t>
    </rPh>
    <phoneticPr fontId="19"/>
  </si>
  <si>
    <t>残日数</t>
    <rPh sb="0" eb="1">
      <t>ザン</t>
    </rPh>
    <rPh sb="1" eb="3">
      <t>ニッスウ</t>
    </rPh>
    <phoneticPr fontId="19"/>
  </si>
  <si>
    <t>平成</t>
    <rPh sb="0" eb="2">
      <t>ヘイセイ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</si>
  <si>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</si>
  <si>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</si>
  <si>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分</t>
    <rPh sb="0" eb="1">
      <t>フン</t>
    </rPh>
    <phoneticPr fontId="19"/>
  </si>
  <si>
    <t>年　年次有給休暇管理表</t>
    <phoneticPr fontId="19"/>
  </si>
  <si>
    <t>平成○○年○○月○○日</t>
    <phoneticPr fontId="19"/>
  </si>
  <si>
    <t>○○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</si>
</sst>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00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83">
    <xf numFmtId="0" fontId="0" fillId="0" borderId="0" xfId="0"/>
    <xf numFmtId="0" fontId="22" fillId="0" borderId="10" xfId="0" applyFont="1" applyBorder="1" applyAlignment="1" applyProtection="1">
      <alignment vertical="center"/>
    </xf>
    <xf numFmtId="0" fontId="27" fillId="0" borderId="12" xfId="0" applyFont="1" applyFill="1" applyBorder="1" applyAlignment="1" applyProtection="1">
      <alignment horizontal="centerContinuous" vertical="center"/>
    </xf>
    <xf numFmtId="0" fontId="27" fillId="0" borderId="10" xfId="0" applyFont="1" applyFill="1" applyBorder="1" applyAlignment="1" applyProtection="1">
      <alignment horizontal="centerContinuous" vertical="center"/>
    </xf>
    <xf numFmtId="0" fontId="27" fillId="0" borderId="11" xfId="0" applyFont="1" applyFill="1" applyBorder="1" applyAlignment="1" applyProtection="1">
      <alignment horizontal="centerContinuous" vertical="center"/>
    </xf>
    <xf numFmtId="0" fontId="0" fillId="0" borderId="13" xfId="0" applyBorder="1" applyProtection="1"/>
    <xf numFmtId="0" fontId="24" fillId="0" borderId="14" xfId="0" applyFont="1" applyBorder="1" applyAlignment="1" applyProtection="1">
      <alignment vertical="center"/>
    </xf>
    <xf numFmtId="0" fontId="24" fillId="0" borderId="15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vertical="center"/>
    </xf>
    <xf numFmtId="0" fontId="22" fillId="0" borderId="15" xfId="0" applyFont="1" applyFill="1" applyBorder="1" applyAlignment="1" applyProtection="1">
      <alignment vertical="center"/>
    </xf>
    <xf numFmtId="0" fontId="22" fillId="0" borderId="17" xfId="0" applyFont="1" applyFill="1" applyBorder="1" applyAlignment="1" applyProtection="1">
      <alignment vertical="center"/>
    </xf>
    <xf numFmtId="0" fontId="23" fillId="0" borderId="15" xfId="0" applyFont="1" applyBorder="1" applyAlignment="1" applyProtection="1">
      <alignment horizontal="right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left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33" fillId="0" borderId="23" xfId="0" applyFont="1" applyBorder="1" applyAlignment="1" applyProtection="1">
      <alignment vertical="center"/>
    </xf>
    <xf numFmtId="0" fontId="0" fillId="0" borderId="24" xfId="0" applyBorder="1" applyProtection="1"/>
    <xf numFmtId="0" fontId="0" fillId="0" borderId="25" xfId="0" applyBorder="1" applyProtection="1"/>
    <xf numFmtId="0" fontId="22" fillId="0" borderId="26" xfId="0" applyFont="1" applyBorder="1" applyAlignment="1" applyProtection="1">
      <alignment vertical="center"/>
    </xf>
    <xf numFmtId="0" fontId="22" fillId="0" borderId="24" xfId="0" applyFont="1" applyBorder="1" applyAlignment="1" applyProtection="1">
      <alignment vertical="center"/>
    </xf>
    <xf numFmtId="0" fontId="22" fillId="0" borderId="25" xfId="0" applyFont="1" applyBorder="1" applyAlignment="1" applyProtection="1">
      <alignment vertical="center"/>
    </xf>
    <xf numFmtId="0" fontId="26" fillId="0" borderId="26" xfId="0" applyFont="1" applyBorder="1" applyAlignment="1" applyProtection="1">
      <alignment vertical="center"/>
    </xf>
    <xf numFmtId="0" fontId="26" fillId="0" borderId="27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2" fillId="0" borderId="29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36" fillId="0" borderId="17" xfId="0" applyFont="1" applyBorder="1" applyAlignment="1" applyProtection="1">
      <alignment vertical="center"/>
    </xf>
    <xf numFmtId="0" fontId="33" fillId="0" borderId="30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vertical="center"/>
    </xf>
    <xf numFmtId="0" fontId="22" fillId="0" borderId="13" xfId="0" applyFont="1" applyBorder="1" applyAlignment="1" applyProtection="1">
      <alignment vertical="center"/>
    </xf>
    <xf numFmtId="0" fontId="22" fillId="0" borderId="31" xfId="0" applyFont="1" applyBorder="1" applyAlignment="1" applyProtection="1">
      <alignment vertical="center"/>
    </xf>
    <xf numFmtId="0" fontId="34" fillId="0" borderId="13" xfId="0" applyFont="1" applyBorder="1" applyAlignment="1" applyProtection="1">
      <alignment vertical="center"/>
    </xf>
    <xf numFmtId="0" fontId="24" fillId="0" borderId="13" xfId="0" applyFont="1" applyBorder="1" applyAlignment="1" applyProtection="1">
      <alignment vertical="center"/>
    </xf>
    <xf numFmtId="0" fontId="36" fillId="0" borderId="32" xfId="0" applyFont="1" applyBorder="1" applyAlignment="1" applyProtection="1">
      <alignment vertical="center"/>
    </xf>
    <xf numFmtId="0" fontId="33" fillId="0" borderId="33" xfId="0" applyFont="1" applyBorder="1" applyAlignment="1" applyProtection="1">
      <alignment vertical="center"/>
    </xf>
    <xf numFmtId="0" fontId="33" fillId="0" borderId="34" xfId="0" applyFont="1" applyBorder="1" applyAlignment="1" applyProtection="1">
      <alignment vertical="center"/>
    </xf>
    <xf numFmtId="0" fontId="22" fillId="0" borderId="34" xfId="0" applyFont="1" applyBorder="1" applyAlignment="1" applyProtection="1">
      <alignment vertical="center"/>
    </xf>
    <xf numFmtId="0" fontId="22" fillId="0" borderId="35" xfId="0" applyFont="1" applyBorder="1" applyAlignment="1" applyProtection="1">
      <alignment vertical="center"/>
    </xf>
    <xf numFmtId="0" fontId="34" fillId="0" borderId="34" xfId="0" applyFont="1" applyBorder="1" applyAlignment="1" applyProtection="1">
      <alignment vertical="center"/>
    </xf>
    <xf numFmtId="0" fontId="24" fillId="0" borderId="34" xfId="0" applyFont="1" applyBorder="1" applyAlignment="1" applyProtection="1">
      <alignment vertical="center"/>
    </xf>
    <xf numFmtId="0" fontId="36" fillId="0" borderId="36" xfId="0" applyFont="1" applyBorder="1" applyAlignment="1" applyProtection="1">
      <alignment vertical="center"/>
    </xf>
    <xf numFmtId="0" fontId="33" fillId="0" borderId="33" xfId="0" applyFont="1" applyBorder="1" applyAlignment="1" applyProtection="1">
      <alignment horizontal="centerContinuous" vertical="center"/>
    </xf>
    <xf numFmtId="0" fontId="33" fillId="0" borderId="34" xfId="0" applyFont="1" applyBorder="1" applyAlignment="1" applyProtection="1">
      <alignment horizontal="centerContinuous" vertical="center"/>
    </xf>
    <xf numFmtId="0" fontId="22" fillId="0" borderId="0" xfId="0" applyFont="1" applyAlignment="1" applyProtection="1">
      <alignment vertical="center"/>
    </xf>
    <xf numFmtId="176" fontId="33" fillId="0" borderId="0" xfId="0" applyNumberFormat="1" applyFont="1" applyBorder="1" applyAlignment="1" applyProtection="1">
      <alignment horizontal="centerContinuous" vertical="center"/>
    </xf>
    <xf numFmtId="0" fontId="34" fillId="0" borderId="37" xfId="0" applyFont="1" applyBorder="1" applyAlignment="1" applyProtection="1">
      <alignment vertical="center"/>
    </xf>
    <xf numFmtId="0" fontId="34" fillId="0" borderId="38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horizontal="centerContinuous" vertical="center"/>
    </xf>
    <xf numFmtId="0" fontId="33" fillId="0" borderId="0" xfId="0" applyFont="1" applyBorder="1" applyAlignment="1" applyProtection="1">
      <alignment horizontal="centerContinuous" vertical="center"/>
    </xf>
    <xf numFmtId="0" fontId="36" fillId="0" borderId="36" xfId="0" applyFont="1" applyBorder="1" applyProtection="1"/>
    <xf numFmtId="0" fontId="36" fillId="0" borderId="17" xfId="0" applyFont="1" applyBorder="1" applyProtection="1"/>
    <xf numFmtId="0" fontId="33" fillId="0" borderId="14" xfId="0" applyFont="1" applyBorder="1" applyAlignment="1" applyProtection="1">
      <alignment vertical="center"/>
    </xf>
    <xf numFmtId="0" fontId="33" fillId="0" borderId="15" xfId="0" applyFont="1" applyBorder="1" applyAlignment="1" applyProtection="1">
      <alignment vertical="center"/>
    </xf>
    <xf numFmtId="0" fontId="22" fillId="0" borderId="39" xfId="0" applyFont="1" applyBorder="1" applyAlignment="1" applyProtection="1">
      <alignment vertical="center"/>
    </xf>
    <xf numFmtId="0" fontId="34" fillId="0" borderId="40" xfId="0" applyFont="1" applyBorder="1" applyAlignment="1" applyProtection="1">
      <alignment vertical="center"/>
    </xf>
    <xf numFmtId="0" fontId="34" fillId="0" borderId="15" xfId="0" applyFont="1" applyBorder="1" applyAlignment="1" applyProtection="1">
      <alignment vertical="center"/>
    </xf>
    <xf numFmtId="0" fontId="36" fillId="0" borderId="16" xfId="0" applyFont="1" applyBorder="1" applyProtection="1"/>
    <xf numFmtId="0" fontId="32" fillId="24" borderId="10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22" fillId="0" borderId="41" xfId="0" applyFont="1" applyFill="1" applyBorder="1" applyAlignment="1" applyProtection="1">
      <alignment horizontal="left" vertical="center"/>
    </xf>
    <xf numFmtId="0" fontId="22" fillId="0" borderId="41" xfId="0" applyFont="1" applyFill="1" applyBorder="1" applyAlignment="1" applyProtection="1">
      <alignment horizontal="center" vertical="center"/>
    </xf>
    <xf numFmtId="0" fontId="32" fillId="0" borderId="41" xfId="0" applyFont="1" applyFill="1" applyBorder="1" applyAlignment="1" applyProtection="1">
      <alignment horizontal="center" vertical="center"/>
    </xf>
    <xf numFmtId="0" fontId="22" fillId="0" borderId="3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3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21" fillId="0" borderId="0" xfId="0" applyFont="1" applyFill="1" applyAlignment="1" applyProtection="1">
      <alignment horizontal="left" vertical="center"/>
    </xf>
    <xf numFmtId="0" fontId="21" fillId="0" borderId="0" xfId="0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2" fillId="0" borderId="11" xfId="0" applyFont="1" applyBorder="1" applyAlignment="1" applyProtection="1">
      <alignment vertical="center"/>
    </xf>
    <xf numFmtId="0" fontId="22" fillId="0" borderId="16" xfId="0" applyFont="1" applyBorder="1" applyAlignment="1" applyProtection="1">
      <alignment vertical="center"/>
    </xf>
    <xf numFmtId="0" fontId="0" fillId="0" borderId="0" xfId="0" applyProtection="1"/>
    <xf numFmtId="0" fontId="22" fillId="0" borderId="0" xfId="0" applyFont="1" applyProtection="1"/>
    <xf numFmtId="0" fontId="26" fillId="24" borderId="13" xfId="0" applyFont="1" applyFill="1" applyBorder="1" applyAlignment="1" applyProtection="1">
      <alignment vertical="center" shrinkToFit="1"/>
      <protection locked="0"/>
    </xf>
    <xf numFmtId="0" fontId="26" fillId="24" borderId="15" xfId="0" applyFont="1" applyFill="1" applyBorder="1" applyAlignment="1" applyProtection="1">
      <alignment horizontal="right" vertical="center" shrinkToFit="1"/>
      <protection locked="0"/>
    </xf>
    <xf numFmtId="177" fontId="22" fillId="24" borderId="34" xfId="0" applyNumberFormat="1" applyFont="1" applyFill="1" applyBorder="1" applyAlignment="1" applyProtection="1">
      <alignment horizontal="center" vertical="center" shrinkToFit="1"/>
      <protection locked="0"/>
    </xf>
    <xf numFmtId="177" fontId="22" fillId="24" borderId="0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right" vertical="center" shrinkToFit="1"/>
    </xf>
    <xf numFmtId="0" fontId="21" fillId="24" borderId="0" xfId="0" applyFont="1" applyFill="1" applyAlignment="1" applyProtection="1">
      <alignment horizontal="center" vertical="center"/>
      <protection locked="0"/>
    </xf>
    <xf numFmtId="0" fontId="34" fillId="0" borderId="34" xfId="0" applyFont="1" applyBorder="1" applyAlignment="1" applyProtection="1">
      <alignment horizontal="center" vertical="center"/>
    </xf>
    <xf numFmtId="0" fontId="34" fillId="0" borderId="15" xfId="0" applyFont="1" applyBorder="1" applyAlignment="1" applyProtection="1">
      <alignment horizontal="center" vertical="center"/>
    </xf>
    <xf numFmtId="0" fontId="35" fillId="0" borderId="34" xfId="0" applyFont="1" applyBorder="1" applyAlignment="1" applyProtection="1">
      <alignment horizontal="center" vertical="center"/>
    </xf>
    <xf numFmtId="0" fontId="35" fillId="0" borderId="13" xfId="0" applyFont="1" applyBorder="1" applyAlignment="1" applyProtection="1">
      <alignment horizontal="center" vertical="center"/>
    </xf>
    <xf numFmtId="0" fontId="32" fillId="0" borderId="34" xfId="0" applyFont="1" applyBorder="1" applyAlignment="1" applyProtection="1">
      <alignment horizontal="center" vertical="center" shrinkToFit="1"/>
    </xf>
    <xf numFmtId="0" fontId="32" fillId="0" borderId="13" xfId="0" applyFont="1" applyBorder="1" applyAlignment="1" applyProtection="1">
      <alignment horizontal="center" vertical="center" shrinkToFit="1"/>
    </xf>
    <xf numFmtId="0" fontId="34" fillId="0" borderId="13" xfId="0" applyFont="1" applyBorder="1" applyAlignment="1" applyProtection="1">
      <alignment horizontal="center" vertical="center"/>
    </xf>
    <xf numFmtId="0" fontId="32" fillId="0" borderId="50" xfId="0" applyFont="1" applyBorder="1" applyAlignment="1" applyProtection="1">
      <alignment horizontal="center" vertical="center" shrinkToFit="1"/>
    </xf>
    <xf numFmtId="0" fontId="32" fillId="0" borderId="38" xfId="0" applyFont="1" applyBorder="1" applyAlignment="1" applyProtection="1">
      <alignment horizontal="center" vertical="center" shrinkToFit="1"/>
    </xf>
    <xf numFmtId="58" fontId="24" fillId="24" borderId="26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24" xfId="0" applyFont="1" applyFill="1" applyBorder="1" applyAlignment="1" applyProtection="1">
      <alignment horizontal="center" vertical="center" shrinkToFit="1"/>
      <protection locked="0"/>
    </xf>
    <xf numFmtId="0" fontId="24" fillId="24" borderId="27" xfId="0" applyFont="1" applyFill="1" applyBorder="1" applyAlignment="1" applyProtection="1">
      <alignment horizontal="center" vertical="center" shrinkToFit="1"/>
      <protection locked="0"/>
    </xf>
    <xf numFmtId="0" fontId="32" fillId="0" borderId="40" xfId="0" applyFont="1" applyBorder="1" applyAlignment="1" applyProtection="1">
      <alignment horizontal="center" vertical="center" shrinkToFit="1"/>
    </xf>
    <xf numFmtId="0" fontId="32" fillId="0" borderId="15" xfId="0" applyFont="1" applyBorder="1" applyAlignment="1" applyProtection="1">
      <alignment horizontal="center" vertical="center" shrinkToFit="1"/>
    </xf>
    <xf numFmtId="0" fontId="35" fillId="0" borderId="15" xfId="0" applyFont="1" applyBorder="1" applyAlignment="1" applyProtection="1">
      <alignment horizontal="center" vertical="center"/>
    </xf>
    <xf numFmtId="0" fontId="22" fillId="0" borderId="50" xfId="0" applyFont="1" applyBorder="1" applyAlignment="1" applyProtection="1">
      <alignment horizontal="center" vertical="center" shrinkToFit="1"/>
    </xf>
    <xf numFmtId="0" fontId="22" fillId="0" borderId="34" xfId="0" applyFont="1" applyBorder="1" applyAlignment="1" applyProtection="1">
      <alignment horizontal="center" vertical="center" shrinkToFit="1"/>
    </xf>
    <xf numFmtId="0" fontId="22" fillId="0" borderId="40" xfId="0" applyFont="1" applyBorder="1" applyAlignment="1" applyProtection="1">
      <alignment horizontal="center" vertical="center" shrinkToFit="1"/>
    </xf>
    <xf numFmtId="0" fontId="22" fillId="0" borderId="15" xfId="0" applyFont="1" applyBorder="1" applyAlignment="1" applyProtection="1">
      <alignment horizontal="center" vertical="center" shrinkToFit="1"/>
    </xf>
    <xf numFmtId="0" fontId="22" fillId="24" borderId="34" xfId="0" applyFont="1" applyFill="1" applyBorder="1" applyAlignment="1" applyProtection="1">
      <alignment horizontal="center" vertical="center" shrinkToFit="1"/>
      <protection locked="0"/>
    </xf>
    <xf numFmtId="0" fontId="22" fillId="24" borderId="15" xfId="0" applyFont="1" applyFill="1" applyBorder="1" applyAlignment="1" applyProtection="1">
      <alignment horizontal="center" vertical="center" shrinkToFit="1"/>
      <protection locked="0"/>
    </xf>
    <xf numFmtId="0" fontId="22" fillId="24" borderId="15" xfId="0" applyFont="1" applyFill="1" applyBorder="1" applyAlignment="1" applyProtection="1">
      <alignment horizontal="right" vertical="center" shrinkToFit="1"/>
      <protection locked="0"/>
    </xf>
    <xf numFmtId="177" fontId="22" fillId="24" borderId="15" xfId="0" applyNumberFormat="1" applyFont="1" applyFill="1" applyBorder="1" applyAlignment="1" applyProtection="1">
      <alignment horizontal="center" vertical="center" shrinkToFit="1"/>
      <protection locked="0"/>
    </xf>
    <xf numFmtId="0" fontId="22" fillId="24" borderId="34" xfId="0" applyFont="1" applyFill="1" applyBorder="1" applyAlignment="1" applyProtection="1">
      <alignment horizontal="right" vertical="center" shrinkToFit="1"/>
      <protection locked="0"/>
    </xf>
    <xf numFmtId="0" fontId="22" fillId="24" borderId="13" xfId="0" applyFont="1" applyFill="1" applyBorder="1" applyAlignment="1" applyProtection="1">
      <alignment horizontal="center" vertical="center" shrinkToFit="1"/>
      <protection locked="0"/>
    </xf>
    <xf numFmtId="0" fontId="22" fillId="24" borderId="13" xfId="0" applyFont="1" applyFill="1" applyBorder="1" applyAlignment="1" applyProtection="1">
      <alignment horizontal="right" vertical="center" shrinkToFit="1"/>
      <protection locked="0"/>
    </xf>
    <xf numFmtId="177" fontId="22" fillId="24" borderId="13" xfId="0" applyNumberFormat="1" applyFont="1" applyFill="1" applyBorder="1" applyAlignment="1" applyProtection="1">
      <alignment horizontal="center" vertical="center" shrinkToFit="1"/>
      <protection locked="0"/>
    </xf>
    <xf numFmtId="0" fontId="22" fillId="24" borderId="50" xfId="0" applyFont="1" applyFill="1" applyBorder="1" applyAlignment="1" applyProtection="1">
      <alignment horizontal="center" vertical="center" shrinkToFit="1"/>
      <protection locked="0"/>
    </xf>
    <xf numFmtId="0" fontId="22" fillId="24" borderId="40" xfId="0" applyFont="1" applyFill="1" applyBorder="1" applyAlignment="1" applyProtection="1">
      <alignment horizontal="center" vertical="center" shrinkToFit="1"/>
      <protection locked="0"/>
    </xf>
    <xf numFmtId="0" fontId="22" fillId="24" borderId="38" xfId="0" applyFont="1" applyFill="1" applyBorder="1" applyAlignment="1" applyProtection="1">
      <alignment horizontal="center" vertical="center" shrinkToFit="1"/>
      <protection locked="0"/>
    </xf>
    <xf numFmtId="0" fontId="22" fillId="0" borderId="38" xfId="0" applyFont="1" applyBorder="1" applyAlignment="1" applyProtection="1">
      <alignment horizontal="center" vertical="center" shrinkToFit="1"/>
    </xf>
    <xf numFmtId="0" fontId="22" fillId="0" borderId="13" xfId="0" applyFont="1" applyBorder="1" applyAlignment="1" applyProtection="1">
      <alignment horizontal="center" vertical="center" shrinkToFit="1"/>
    </xf>
    <xf numFmtId="0" fontId="32" fillId="0" borderId="37" xfId="0" applyFont="1" applyBorder="1" applyAlignment="1" applyProtection="1">
      <alignment horizontal="center" vertical="center" shrinkToFit="1"/>
    </xf>
    <xf numFmtId="0" fontId="32" fillId="0" borderId="0" xfId="0" applyFont="1" applyBorder="1" applyAlignment="1" applyProtection="1">
      <alignment horizontal="center" vertical="center" shrinkToFit="1"/>
    </xf>
    <xf numFmtId="0" fontId="35" fillId="0" borderId="0" xfId="0" applyFont="1" applyBorder="1" applyAlignment="1" applyProtection="1">
      <alignment horizontal="center" vertical="center"/>
    </xf>
    <xf numFmtId="0" fontId="22" fillId="24" borderId="0" xfId="0" applyFont="1" applyFill="1" applyBorder="1" applyAlignment="1" applyProtection="1">
      <alignment horizontal="right" vertical="center" shrinkToFit="1"/>
      <protection locked="0"/>
    </xf>
    <xf numFmtId="0" fontId="22" fillId="24" borderId="37" xfId="0" applyFont="1" applyFill="1" applyBorder="1" applyAlignment="1" applyProtection="1">
      <alignment horizontal="center" vertical="center" shrinkToFit="1"/>
      <protection locked="0"/>
    </xf>
    <xf numFmtId="0" fontId="22" fillId="24" borderId="0" xfId="0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 shrinkToFit="1"/>
    </xf>
    <xf numFmtId="0" fontId="22" fillId="0" borderId="37" xfId="0" applyFont="1" applyBorder="1" applyAlignment="1" applyProtection="1">
      <alignment horizontal="center" vertical="center" shrinkToFit="1"/>
    </xf>
    <xf numFmtId="0" fontId="24" fillId="0" borderId="12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center" vertical="center" shrinkToFit="1"/>
      <protection locked="0"/>
    </xf>
    <xf numFmtId="0" fontId="28" fillId="24" borderId="10" xfId="0" applyFont="1" applyFill="1" applyBorder="1" applyAlignment="1" applyProtection="1">
      <alignment horizontal="center" vertical="center" shrinkToFit="1"/>
      <protection locked="0"/>
    </xf>
    <xf numFmtId="0" fontId="28" fillId="24" borderId="53" xfId="0" applyFont="1" applyFill="1" applyBorder="1" applyAlignment="1" applyProtection="1">
      <alignment horizontal="center" vertical="center" shrinkToFit="1"/>
      <protection locked="0"/>
    </xf>
    <xf numFmtId="0" fontId="28" fillId="24" borderId="14" xfId="0" applyFont="1" applyFill="1" applyBorder="1" applyAlignment="1" applyProtection="1">
      <alignment horizontal="center" vertical="center" shrinkToFit="1"/>
      <protection locked="0"/>
    </xf>
    <xf numFmtId="0" fontId="28" fillId="24" borderId="15" xfId="0" applyFont="1" applyFill="1" applyBorder="1" applyAlignment="1" applyProtection="1">
      <alignment horizontal="center" vertical="center" shrinkToFit="1"/>
      <protection locked="0"/>
    </xf>
    <xf numFmtId="0" fontId="28" fillId="24" borderId="54" xfId="0" applyFont="1" applyFill="1" applyBorder="1" applyAlignment="1" applyProtection="1">
      <alignment horizontal="center" vertical="center" shrinkToFit="1"/>
      <protection locked="0"/>
    </xf>
    <xf numFmtId="0" fontId="22" fillId="0" borderId="26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distributed" vertical="center"/>
    </xf>
    <xf numFmtId="0" fontId="23" fillId="0" borderId="24" xfId="0" applyFont="1" applyBorder="1" applyAlignment="1" applyProtection="1">
      <alignment horizontal="distributed" vertical="center"/>
    </xf>
    <xf numFmtId="0" fontId="23" fillId="0" borderId="51" xfId="0" applyFont="1" applyBorder="1" applyAlignment="1" applyProtection="1">
      <alignment horizontal="distributed" vertical="center"/>
    </xf>
    <xf numFmtId="0" fontId="23" fillId="0" borderId="44" xfId="0" applyFont="1" applyBorder="1" applyAlignment="1" applyProtection="1">
      <alignment horizontal="distributed" vertical="center"/>
    </xf>
    <xf numFmtId="0" fontId="23" fillId="0" borderId="52" xfId="0" applyFont="1" applyBorder="1" applyAlignment="1" applyProtection="1">
      <alignment horizontal="distributed" vertical="center"/>
    </xf>
    <xf numFmtId="0" fontId="23" fillId="0" borderId="30" xfId="0" applyFont="1" applyBorder="1" applyAlignment="1" applyProtection="1">
      <alignment horizontal="distributed" vertical="center"/>
    </xf>
    <xf numFmtId="0" fontId="23" fillId="0" borderId="13" xfId="0" applyFont="1" applyBorder="1" applyAlignment="1" applyProtection="1">
      <alignment horizontal="distributed" vertical="center"/>
    </xf>
    <xf numFmtId="0" fontId="23" fillId="0" borderId="31" xfId="0" applyFont="1" applyBorder="1" applyAlignment="1" applyProtection="1">
      <alignment horizontal="distributed" vertical="center"/>
    </xf>
    <xf numFmtId="0" fontId="26" fillId="0" borderId="24" xfId="0" applyFont="1" applyBorder="1" applyAlignment="1" applyProtection="1">
      <alignment horizontal="distributed" vertical="center"/>
    </xf>
    <xf numFmtId="0" fontId="37" fillId="0" borderId="15" xfId="0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center" vertical="center" shrinkToFit="1"/>
    </xf>
    <xf numFmtId="0" fontId="26" fillId="0" borderId="42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left" vertical="center"/>
    </xf>
    <xf numFmtId="0" fontId="26" fillId="0" borderId="42" xfId="0" applyFont="1" applyBorder="1" applyAlignment="1" applyProtection="1">
      <alignment vertical="center"/>
    </xf>
    <xf numFmtId="0" fontId="26" fillId="0" borderId="43" xfId="0" applyFont="1" applyBorder="1" applyAlignment="1" applyProtection="1">
      <alignment vertical="center"/>
    </xf>
    <xf numFmtId="0" fontId="26" fillId="0" borderId="44" xfId="0" applyFont="1" applyBorder="1" applyAlignment="1" applyProtection="1">
      <alignment horizontal="left" vertical="center"/>
    </xf>
    <xf numFmtId="0" fontId="26" fillId="0" borderId="44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4" fillId="0" borderId="46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vertical="center" wrapText="1"/>
    </xf>
    <xf numFmtId="0" fontId="0" fillId="0" borderId="47" xfId="0" applyFill="1" applyBorder="1" applyAlignment="1" applyProtection="1">
      <alignment vertical="center" wrapText="1"/>
    </xf>
    <xf numFmtId="0" fontId="0" fillId="0" borderId="48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0" fillId="0" borderId="39" xfId="0" applyFill="1" applyBorder="1" applyAlignment="1" applyProtection="1">
      <alignment vertical="center" wrapText="1"/>
    </xf>
    <xf numFmtId="0" fontId="29" fillId="0" borderId="49" xfId="0" applyFont="1" applyFill="1" applyBorder="1" applyAlignment="1" applyProtection="1">
      <alignment shrinkToFit="1"/>
    </xf>
    <xf numFmtId="0" fontId="29" fillId="0" borderId="10" xfId="0" applyFont="1" applyFill="1" applyBorder="1" applyAlignment="1" applyProtection="1">
      <alignment shrinkToFit="1"/>
    </xf>
    <xf numFmtId="0" fontId="29" fillId="0" borderId="40" xfId="0" applyFont="1" applyFill="1" applyBorder="1" applyAlignment="1" applyProtection="1">
      <alignment shrinkToFit="1"/>
    </xf>
    <xf numFmtId="0" fontId="29" fillId="0" borderId="15" xfId="0" applyFont="1" applyFill="1" applyBorder="1" applyAlignment="1" applyProtection="1">
      <alignment shrinkToFit="1"/>
    </xf>
    <xf numFmtId="0" fontId="30" fillId="0" borderId="10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/>
    </xf>
    <xf numFmtId="0" fontId="26" fillId="0" borderId="44" xfId="0" applyFont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right" shrinkToFit="1"/>
    </xf>
    <xf numFmtId="0" fontId="29" fillId="0" borderId="15" xfId="0" applyFont="1" applyFill="1" applyBorder="1" applyAlignment="1" applyProtection="1">
      <alignment horizontal="right" shrinkToFit="1"/>
    </xf>
    <xf numFmtId="0" fontId="26" fillId="24" borderId="13" xfId="0" applyFont="1" applyFill="1" applyBorder="1" applyAlignment="1" applyProtection="1">
      <alignment horizontal="right" vertical="center" shrinkToFit="1"/>
      <protection locked="0"/>
    </xf>
    <xf numFmtId="0" fontId="29" fillId="0" borderId="10" xfId="0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/>
    </xf>
    <xf numFmtId="0" fontId="29" fillId="0" borderId="15" xfId="0" applyFont="1" applyFill="1" applyBorder="1" applyAlignment="1" applyProtection="1">
      <alignment horizontal="center"/>
    </xf>
    <xf numFmtId="0" fontId="29" fillId="0" borderId="16" xfId="0" applyFont="1" applyFill="1" applyBorder="1" applyAlignment="1" applyProtection="1">
      <alignment horizontal="center"/>
    </xf>
    <xf numFmtId="0" fontId="26" fillId="0" borderId="15" xfId="0" applyFont="1" applyFill="1" applyBorder="1" applyAlignment="1" applyProtection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\13_&#24179;&#30000;\&#24180;&#27425;&#26377;&#32102;&#20241;&#26247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年次有給休暇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" sqref="B1:B9"/>
    </sheetView>
  </sheetViews>
  <sheetFormatPr defaultRowHeight="13.5" x14ac:dyDescent="0.15"/>
  <sheetData>
    <row r="1" spans="1:2" x14ac:dyDescent="0.15">
      <c r="A1">
        <v>5</v>
      </c>
      <c r="B1">
        <v>8</v>
      </c>
    </row>
    <row r="2" spans="1:2" x14ac:dyDescent="0.15">
      <c r="A2">
        <v>4</v>
      </c>
      <c r="B2">
        <v>7</v>
      </c>
    </row>
    <row r="3" spans="1:2" x14ac:dyDescent="0.15">
      <c r="A3">
        <v>3</v>
      </c>
      <c r="B3">
        <v>6</v>
      </c>
    </row>
    <row r="4" spans="1:2" x14ac:dyDescent="0.15">
      <c r="A4">
        <v>2</v>
      </c>
      <c r="B4">
        <v>5</v>
      </c>
    </row>
    <row r="5" spans="1:2" x14ac:dyDescent="0.15">
      <c r="A5">
        <v>1</v>
      </c>
      <c r="B5">
        <v>4</v>
      </c>
    </row>
    <row r="6" spans="1:2" x14ac:dyDescent="0.15">
      <c r="B6">
        <v>3</v>
      </c>
    </row>
    <row r="7" spans="1:2" x14ac:dyDescent="0.15">
      <c r="B7">
        <v>2</v>
      </c>
    </row>
    <row r="8" spans="1:2" x14ac:dyDescent="0.15">
      <c r="B8">
        <v>1</v>
      </c>
    </row>
  </sheetData>
  <phoneticPr fontId="19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2"/>
  <sheetViews>
    <sheetView showGridLines="0" tabSelected="1" view="pageBreakPreview" zoomScale="80" zoomScaleNormal="100" zoomScaleSheetLayoutView="75" workbookViewId="0">
      <selection activeCell="E1" sqref="E1:H1"/>
    </sheetView>
  </sheetViews>
  <sheetFormatPr defaultColWidth="8.875" defaultRowHeight="13.5" x14ac:dyDescent="0.15"/>
  <cols>
    <col min="1" max="1" width="2.25" style="81" customWidth="1"/>
    <col min="2" max="3" width="0.875" style="81" customWidth="1"/>
    <col min="4" max="6" width="2.25" style="81" customWidth="1"/>
    <col min="7" max="7" width="0.875" style="81" customWidth="1"/>
    <col min="8" max="8" width="1.625" style="81" customWidth="1"/>
    <col min="9" max="11" width="2.25" style="81" customWidth="1"/>
    <col min="12" max="13" width="0.875" style="81" customWidth="1"/>
    <col min="14" max="17" width="2.25" style="81" customWidth="1"/>
    <col min="18" max="19" width="0.875" style="81" customWidth="1"/>
    <col min="20" max="20" width="2.25" style="81" customWidth="1"/>
    <col min="21" max="21" width="3" style="81" customWidth="1"/>
    <col min="22" max="22" width="2.25" style="81" customWidth="1"/>
    <col min="23" max="23" width="3" style="81" customWidth="1"/>
    <col min="24" max="24" width="2.25" style="81" customWidth="1"/>
    <col min="25" max="25" width="3" style="81" customWidth="1"/>
    <col min="26" max="26" width="2.25" style="81" customWidth="1"/>
    <col min="27" max="27" width="3" style="81" customWidth="1"/>
    <col min="28" max="28" width="2.25" style="81" customWidth="1"/>
    <col min="29" max="29" width="1" style="81" customWidth="1"/>
    <col min="30" max="30" width="0.875" style="81" customWidth="1"/>
    <col min="31" max="32" width="2.25" style="81" customWidth="1"/>
    <col min="33" max="33" width="3.125" style="81" customWidth="1"/>
    <col min="34" max="34" width="2.25" style="81" customWidth="1"/>
    <col min="35" max="36" width="0.875" style="81" customWidth="1"/>
    <col min="37" max="38" width="2.25" style="81" customWidth="1"/>
    <col min="39" max="39" width="3.125" style="81" customWidth="1"/>
    <col min="40" max="40" width="2.25" style="81" customWidth="1"/>
    <col min="41" max="42" width="0.875" style="81" customWidth="1"/>
    <col min="43" max="46" width="2.25" style="81" customWidth="1"/>
    <col min="47" max="47" width="0.875" style="81" customWidth="1"/>
    <col min="48" max="65" width="1.75" style="81" customWidth="1"/>
    <col min="66" max="72" width="8.875" style="81" hidden="1" customWidth="1"/>
    <col min="73" max="73" width="8.875" style="81" customWidth="1"/>
    <col min="74" max="16384" width="8.875" style="81"/>
  </cols>
  <sheetData>
    <row r="1" spans="1:72" s="49" customFormat="1" ht="21" x14ac:dyDescent="0.15">
      <c r="A1" s="86" t="s">
        <v>18</v>
      </c>
      <c r="B1" s="86"/>
      <c r="C1" s="86"/>
      <c r="D1" s="86"/>
      <c r="E1" s="87" t="s">
        <v>24</v>
      </c>
      <c r="F1" s="87"/>
      <c r="G1" s="87"/>
      <c r="H1" s="87"/>
      <c r="I1" s="75" t="s">
        <v>22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</row>
    <row r="2" spans="1:72" s="49" customFormat="1" ht="15" customHeight="1" x14ac:dyDescent="0.1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143" t="s">
        <v>0</v>
      </c>
      <c r="AE2" s="144"/>
      <c r="AF2" s="144"/>
      <c r="AG2" s="144"/>
      <c r="AH2" s="144"/>
      <c r="AI2" s="144"/>
      <c r="AJ2" s="97" t="s">
        <v>23</v>
      </c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9"/>
    </row>
    <row r="3" spans="1:72" s="49" customFormat="1" ht="15" customHeight="1" x14ac:dyDescent="0.15">
      <c r="A3" s="129" t="s">
        <v>1</v>
      </c>
      <c r="B3" s="130"/>
      <c r="C3" s="130"/>
      <c r="D3" s="130"/>
      <c r="E3" s="130"/>
      <c r="F3" s="130"/>
      <c r="G3" s="1"/>
      <c r="H3" s="1"/>
      <c r="I3" s="1"/>
      <c r="J3" s="63">
        <v>5</v>
      </c>
      <c r="K3" s="1" t="s">
        <v>2</v>
      </c>
      <c r="L3" s="78"/>
      <c r="M3" s="2" t="s">
        <v>3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148" t="s">
        <v>4</v>
      </c>
      <c r="AE3" s="149"/>
      <c r="AF3" s="149"/>
      <c r="AG3" s="149"/>
      <c r="AH3" s="149"/>
      <c r="AI3" s="150"/>
      <c r="AJ3" s="5"/>
      <c r="AK3" s="5"/>
      <c r="AL3" s="5"/>
      <c r="AM3" s="82"/>
      <c r="AN3" s="154" t="s">
        <v>2</v>
      </c>
      <c r="AO3" s="154"/>
      <c r="AP3" s="154"/>
      <c r="AQ3" s="177"/>
      <c r="AR3" s="177"/>
      <c r="AS3" s="155" t="s">
        <v>5</v>
      </c>
      <c r="AT3" s="156"/>
      <c r="AU3" s="157"/>
    </row>
    <row r="4" spans="1:72" s="49" customFormat="1" ht="15" customHeight="1" thickBot="1" x14ac:dyDescent="0.2">
      <c r="A4" s="6" t="s">
        <v>6</v>
      </c>
      <c r="B4" s="7"/>
      <c r="C4" s="7"/>
      <c r="D4" s="7"/>
      <c r="E4" s="7"/>
      <c r="F4" s="7"/>
      <c r="G4" s="8"/>
      <c r="H4" s="8"/>
      <c r="I4" s="8"/>
      <c r="J4" s="64">
        <v>8</v>
      </c>
      <c r="K4" s="8" t="s">
        <v>5</v>
      </c>
      <c r="L4" s="79"/>
      <c r="M4" s="9"/>
      <c r="N4" s="152">
        <f>$J$4*$J$3</f>
        <v>40</v>
      </c>
      <c r="O4" s="152"/>
      <c r="P4" s="66" t="s">
        <v>7</v>
      </c>
      <c r="Q4" s="9"/>
      <c r="R4" s="9"/>
      <c r="S4" s="65"/>
      <c r="T4" s="65"/>
      <c r="U4" s="65"/>
      <c r="V4" s="65"/>
      <c r="W4" s="65"/>
      <c r="X4" s="65"/>
      <c r="Y4" s="65"/>
      <c r="Z4" s="65"/>
      <c r="AA4" s="65"/>
      <c r="AB4" s="65"/>
      <c r="AC4" s="10"/>
      <c r="AD4" s="145" t="s">
        <v>8</v>
      </c>
      <c r="AE4" s="146"/>
      <c r="AF4" s="146"/>
      <c r="AG4" s="146"/>
      <c r="AH4" s="146"/>
      <c r="AI4" s="147"/>
      <c r="AJ4" s="11"/>
      <c r="AK4" s="11"/>
      <c r="AL4" s="11"/>
      <c r="AM4" s="83"/>
      <c r="AN4" s="174" t="s">
        <v>2</v>
      </c>
      <c r="AO4" s="174"/>
      <c r="AP4" s="174"/>
      <c r="AQ4" s="182"/>
      <c r="AR4" s="182"/>
      <c r="AS4" s="158"/>
      <c r="AT4" s="159"/>
      <c r="AU4" s="160"/>
    </row>
    <row r="5" spans="1:72" s="49" customFormat="1" ht="15" customHeight="1" thickTop="1" x14ac:dyDescent="0.15">
      <c r="A5" s="129" t="s">
        <v>9</v>
      </c>
      <c r="B5" s="131"/>
      <c r="C5" s="131"/>
      <c r="D5" s="131"/>
      <c r="E5" s="131"/>
      <c r="F5" s="134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  <c r="S5" s="12"/>
      <c r="T5" s="13" t="s">
        <v>10</v>
      </c>
      <c r="U5" s="14"/>
      <c r="V5" s="14"/>
      <c r="W5" s="14"/>
      <c r="X5" s="14"/>
      <c r="Y5" s="14"/>
      <c r="Z5" s="14"/>
      <c r="AA5" s="14"/>
      <c r="AB5" s="14"/>
      <c r="AC5" s="15"/>
      <c r="AD5" s="161" t="s">
        <v>11</v>
      </c>
      <c r="AE5" s="162"/>
      <c r="AF5" s="162"/>
      <c r="AG5" s="162"/>
      <c r="AH5" s="162"/>
      <c r="AI5" s="163"/>
      <c r="AJ5" s="167">
        <f>SUM(AM3:AM4)</f>
        <v>0</v>
      </c>
      <c r="AK5" s="168"/>
      <c r="AL5" s="168"/>
      <c r="AM5" s="168"/>
      <c r="AN5" s="171" t="s">
        <v>2</v>
      </c>
      <c r="AO5" s="172"/>
      <c r="AP5" s="172"/>
      <c r="AQ5" s="175">
        <f>AQ3</f>
        <v>0</v>
      </c>
      <c r="AR5" s="175"/>
      <c r="AS5" s="178" t="s">
        <v>5</v>
      </c>
      <c r="AT5" s="178"/>
      <c r="AU5" s="179"/>
      <c r="BN5" s="49">
        <f>AJ5*$J$4+AQ5</f>
        <v>0</v>
      </c>
      <c r="BO5" s="49">
        <f>AJ5-J3</f>
        <v>-5</v>
      </c>
      <c r="BP5" s="49">
        <f>SUM(AD9:AE68)</f>
        <v>0</v>
      </c>
    </row>
    <row r="6" spans="1:72" s="49" customFormat="1" ht="19.5" thickBot="1" x14ac:dyDescent="0.2">
      <c r="A6" s="132"/>
      <c r="B6" s="133"/>
      <c r="C6" s="133"/>
      <c r="D6" s="133"/>
      <c r="E6" s="133"/>
      <c r="F6" s="137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16"/>
      <c r="T6" s="67" t="s">
        <v>12</v>
      </c>
      <c r="U6" s="68"/>
      <c r="V6" s="68"/>
      <c r="W6" s="68"/>
      <c r="X6" s="68"/>
      <c r="Y6" s="68"/>
      <c r="Z6" s="153">
        <f>IF(BP5&gt;BO5,IF(N4&gt;BR67*J4+BS67,BR67*J4+BS67,N4-(BO67-BO5*J4)),N4-SUM(AG9:AG68))</f>
        <v>0</v>
      </c>
      <c r="AA6" s="153"/>
      <c r="AB6" s="69" t="s">
        <v>5</v>
      </c>
      <c r="AC6" s="17"/>
      <c r="AD6" s="164"/>
      <c r="AE6" s="165"/>
      <c r="AF6" s="165"/>
      <c r="AG6" s="165"/>
      <c r="AH6" s="165"/>
      <c r="AI6" s="166"/>
      <c r="AJ6" s="169"/>
      <c r="AK6" s="170"/>
      <c r="AL6" s="170"/>
      <c r="AM6" s="170"/>
      <c r="AN6" s="173"/>
      <c r="AO6" s="173"/>
      <c r="AP6" s="173"/>
      <c r="AQ6" s="176"/>
      <c r="AR6" s="176"/>
      <c r="AS6" s="180"/>
      <c r="AT6" s="180"/>
      <c r="AU6" s="181"/>
    </row>
    <row r="7" spans="1:72" s="49" customFormat="1" ht="3.75" customHeight="1" thickTop="1" x14ac:dyDescent="0.15">
      <c r="BT7" s="49">
        <v>0</v>
      </c>
    </row>
    <row r="8" spans="1:72" s="49" customFormat="1" ht="18.75" customHeight="1" x14ac:dyDescent="0.15">
      <c r="A8" s="18" t="s">
        <v>13</v>
      </c>
      <c r="B8" s="19"/>
      <c r="C8" s="19"/>
      <c r="D8" s="19"/>
      <c r="E8" s="20"/>
      <c r="F8" s="140" t="s">
        <v>14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2"/>
      <c r="AD8" s="21"/>
      <c r="AE8" s="74" t="s">
        <v>2</v>
      </c>
      <c r="AF8" s="74"/>
      <c r="AG8" s="22"/>
      <c r="AH8" s="74" t="s">
        <v>5</v>
      </c>
      <c r="AI8" s="23"/>
      <c r="AJ8" s="21"/>
      <c r="AK8" s="74" t="s">
        <v>15</v>
      </c>
      <c r="AL8" s="22"/>
      <c r="AM8" s="22"/>
      <c r="AN8" s="74" t="s">
        <v>16</v>
      </c>
      <c r="AO8" s="23"/>
      <c r="AP8" s="24"/>
      <c r="AQ8" s="151" t="s">
        <v>17</v>
      </c>
      <c r="AR8" s="151"/>
      <c r="AS8" s="151"/>
      <c r="AT8" s="151"/>
      <c r="AU8" s="25"/>
    </row>
    <row r="9" spans="1:72" s="49" customFormat="1" ht="13.5" customHeight="1" x14ac:dyDescent="0.15">
      <c r="A9" s="26">
        <v>1</v>
      </c>
      <c r="B9" s="27"/>
      <c r="C9" s="27"/>
      <c r="D9" s="28"/>
      <c r="E9" s="29"/>
      <c r="F9" s="30" t="s">
        <v>18</v>
      </c>
      <c r="G9" s="31"/>
      <c r="H9" s="28"/>
      <c r="I9" s="125"/>
      <c r="J9" s="125"/>
      <c r="K9" s="30" t="s">
        <v>19</v>
      </c>
      <c r="L9" s="28"/>
      <c r="M9" s="125"/>
      <c r="N9" s="125"/>
      <c r="O9" s="30" t="s">
        <v>20</v>
      </c>
      <c r="P9" s="123"/>
      <c r="Q9" s="123"/>
      <c r="R9" s="30" t="s">
        <v>2</v>
      </c>
      <c r="S9" s="28"/>
      <c r="T9" s="73"/>
      <c r="U9" s="85"/>
      <c r="V9" s="85"/>
      <c r="W9" s="30" t="s">
        <v>5</v>
      </c>
      <c r="X9" s="73"/>
      <c r="Y9" s="84"/>
      <c r="Z9" s="84"/>
      <c r="AA9" s="30" t="s">
        <v>21</v>
      </c>
      <c r="AB9" s="73"/>
      <c r="AC9" s="29"/>
      <c r="AD9" s="124"/>
      <c r="AE9" s="125"/>
      <c r="AF9" s="126" t="s">
        <v>2</v>
      </c>
      <c r="AG9" s="125"/>
      <c r="AH9" s="126" t="s">
        <v>5</v>
      </c>
      <c r="AI9" s="29"/>
      <c r="AJ9" s="128" t="str">
        <f>IF(AD9="","",BP9)</f>
        <v/>
      </c>
      <c r="AK9" s="127"/>
      <c r="AL9" s="126" t="s">
        <v>2</v>
      </c>
      <c r="AM9" s="127" t="str">
        <f>IF(AG9="","",BQ9)</f>
        <v/>
      </c>
      <c r="AN9" s="126" t="s">
        <v>5</v>
      </c>
      <c r="AO9" s="29"/>
      <c r="AP9" s="120">
        <f>BR9</f>
        <v>0</v>
      </c>
      <c r="AQ9" s="121"/>
      <c r="AR9" s="122" t="s">
        <v>2</v>
      </c>
      <c r="AS9" s="121">
        <f>BS9</f>
        <v>0</v>
      </c>
      <c r="AT9" s="122" t="s">
        <v>5</v>
      </c>
      <c r="AU9" s="32"/>
      <c r="BN9" s="49">
        <f>AD9*$J$4+AG9</f>
        <v>0</v>
      </c>
      <c r="BO9" s="49">
        <f>BN9</f>
        <v>0</v>
      </c>
      <c r="BP9" s="49">
        <f>INT(BO9/$J$4)</f>
        <v>0</v>
      </c>
      <c r="BQ9" s="49">
        <f>MOD(BO9,$J$4)</f>
        <v>0</v>
      </c>
      <c r="BR9" s="49">
        <f>INT(($BN$5-BO9)/$J$4)</f>
        <v>0</v>
      </c>
      <c r="BS9" s="49">
        <f>MOD(($BN$5-BO9),$J$4)</f>
        <v>0</v>
      </c>
      <c r="BT9" s="49">
        <f>AG9</f>
        <v>0</v>
      </c>
    </row>
    <row r="10" spans="1:72" s="49" customFormat="1" ht="13.5" customHeight="1" x14ac:dyDescent="0.15">
      <c r="A10" s="33"/>
      <c r="B10" s="34"/>
      <c r="C10" s="34"/>
      <c r="D10" s="35"/>
      <c r="E10" s="36"/>
      <c r="F10" s="37" t="s">
        <v>18</v>
      </c>
      <c r="G10" s="38"/>
      <c r="H10" s="35"/>
      <c r="I10" s="125"/>
      <c r="J10" s="125"/>
      <c r="K10" s="37" t="s">
        <v>19</v>
      </c>
      <c r="L10" s="35"/>
      <c r="M10" s="125"/>
      <c r="N10" s="125"/>
      <c r="O10" s="37" t="s">
        <v>20</v>
      </c>
      <c r="P10" s="123"/>
      <c r="Q10" s="123"/>
      <c r="R10" s="37" t="s">
        <v>2</v>
      </c>
      <c r="S10" s="35"/>
      <c r="T10" s="72"/>
      <c r="U10" s="85"/>
      <c r="V10" s="85"/>
      <c r="W10" s="37" t="s">
        <v>5</v>
      </c>
      <c r="X10" s="72"/>
      <c r="Y10" s="85"/>
      <c r="Z10" s="85"/>
      <c r="AA10" s="37" t="s">
        <v>21</v>
      </c>
      <c r="AB10" s="72"/>
      <c r="AC10" s="36"/>
      <c r="AD10" s="117"/>
      <c r="AE10" s="112"/>
      <c r="AF10" s="94"/>
      <c r="AG10" s="112"/>
      <c r="AH10" s="94"/>
      <c r="AI10" s="36"/>
      <c r="AJ10" s="118"/>
      <c r="AK10" s="119"/>
      <c r="AL10" s="94"/>
      <c r="AM10" s="119"/>
      <c r="AN10" s="94"/>
      <c r="AO10" s="36"/>
      <c r="AP10" s="96"/>
      <c r="AQ10" s="93"/>
      <c r="AR10" s="91"/>
      <c r="AS10" s="93"/>
      <c r="AT10" s="91"/>
      <c r="AU10" s="39"/>
    </row>
    <row r="11" spans="1:72" s="49" customFormat="1" ht="13.5" customHeight="1" x14ac:dyDescent="0.15">
      <c r="A11" s="40">
        <v>2</v>
      </c>
      <c r="B11" s="41"/>
      <c r="C11" s="41"/>
      <c r="D11" s="42"/>
      <c r="E11" s="43"/>
      <c r="F11" s="44" t="s">
        <v>18</v>
      </c>
      <c r="G11" s="45"/>
      <c r="H11" s="42"/>
      <c r="I11" s="107"/>
      <c r="J11" s="107"/>
      <c r="K11" s="44" t="s">
        <v>19</v>
      </c>
      <c r="L11" s="42"/>
      <c r="M11" s="107"/>
      <c r="N11" s="107"/>
      <c r="O11" s="44" t="s">
        <v>20</v>
      </c>
      <c r="P11" s="111"/>
      <c r="Q11" s="111"/>
      <c r="R11" s="44" t="s">
        <v>2</v>
      </c>
      <c r="S11" s="42"/>
      <c r="T11" s="70"/>
      <c r="U11" s="84"/>
      <c r="V11" s="84"/>
      <c r="W11" s="44" t="s">
        <v>5</v>
      </c>
      <c r="X11" s="70"/>
      <c r="Y11" s="84"/>
      <c r="Z11" s="84"/>
      <c r="AA11" s="44" t="s">
        <v>21</v>
      </c>
      <c r="AB11" s="70"/>
      <c r="AC11" s="43"/>
      <c r="AD11" s="115"/>
      <c r="AE11" s="107"/>
      <c r="AF11" s="88" t="s">
        <v>2</v>
      </c>
      <c r="AG11" s="107"/>
      <c r="AH11" s="88" t="s">
        <v>5</v>
      </c>
      <c r="AI11" s="43"/>
      <c r="AJ11" s="103" t="str">
        <f>IF(AND(AG11="",AD11=""),"",BP11)</f>
        <v/>
      </c>
      <c r="AK11" s="104"/>
      <c r="AL11" s="88" t="s">
        <v>2</v>
      </c>
      <c r="AM11" s="104" t="str">
        <f>IF(AND(AG11="",AD11=""),"",BQ11)</f>
        <v/>
      </c>
      <c r="AN11" s="88" t="s">
        <v>5</v>
      </c>
      <c r="AO11" s="43"/>
      <c r="AP11" s="95" t="str">
        <f>IF(AND(AD11="",AG11=""),"",BR11)</f>
        <v/>
      </c>
      <c r="AQ11" s="92"/>
      <c r="AR11" s="90" t="s">
        <v>2</v>
      </c>
      <c r="AS11" s="92" t="str">
        <f>IF(AND(AD11="",AG11=""),"",BS11)</f>
        <v/>
      </c>
      <c r="AT11" s="90" t="s">
        <v>5</v>
      </c>
      <c r="AU11" s="46"/>
      <c r="BN11" s="49">
        <f>AD11*$J$4+AG11</f>
        <v>0</v>
      </c>
      <c r="BO11" s="49">
        <f>BO9+BN11</f>
        <v>0</v>
      </c>
      <c r="BP11" s="49">
        <f>INT(BO11/$J$4)</f>
        <v>0</v>
      </c>
      <c r="BQ11" s="49">
        <f>MOD(BO11,$J$4)</f>
        <v>0</v>
      </c>
      <c r="BR11" s="49">
        <f>INT(($BN$5-BO11)/$J$4)</f>
        <v>0</v>
      </c>
      <c r="BS11" s="49">
        <f>MOD(($BN$5-BO11),$J$4)</f>
        <v>0</v>
      </c>
      <c r="BT11" s="49">
        <f>BT9+AG11</f>
        <v>0</v>
      </c>
    </row>
    <row r="12" spans="1:72" s="49" customFormat="1" ht="13.5" customHeight="1" x14ac:dyDescent="0.15">
      <c r="A12" s="33"/>
      <c r="B12" s="34"/>
      <c r="C12" s="34"/>
      <c r="D12" s="35"/>
      <c r="E12" s="36"/>
      <c r="F12" s="37" t="s">
        <v>18</v>
      </c>
      <c r="G12" s="38"/>
      <c r="H12" s="35"/>
      <c r="I12" s="125"/>
      <c r="J12" s="125"/>
      <c r="K12" s="37" t="s">
        <v>19</v>
      </c>
      <c r="L12" s="35"/>
      <c r="M12" s="125"/>
      <c r="N12" s="125"/>
      <c r="O12" s="37" t="s">
        <v>20</v>
      </c>
      <c r="P12" s="123"/>
      <c r="Q12" s="123"/>
      <c r="R12" s="37" t="s">
        <v>2</v>
      </c>
      <c r="S12" s="35"/>
      <c r="T12" s="72"/>
      <c r="U12" s="85"/>
      <c r="V12" s="85"/>
      <c r="W12" s="37" t="s">
        <v>5</v>
      </c>
      <c r="X12" s="72"/>
      <c r="Y12" s="85"/>
      <c r="Z12" s="85"/>
      <c r="AA12" s="37" t="s">
        <v>21</v>
      </c>
      <c r="AB12" s="72"/>
      <c r="AC12" s="36"/>
      <c r="AD12" s="117"/>
      <c r="AE12" s="112"/>
      <c r="AF12" s="94"/>
      <c r="AG12" s="112"/>
      <c r="AH12" s="94"/>
      <c r="AI12" s="36"/>
      <c r="AJ12" s="118"/>
      <c r="AK12" s="119"/>
      <c r="AL12" s="94"/>
      <c r="AM12" s="119"/>
      <c r="AN12" s="94"/>
      <c r="AO12" s="36"/>
      <c r="AP12" s="96"/>
      <c r="AQ12" s="93"/>
      <c r="AR12" s="91"/>
      <c r="AS12" s="93"/>
      <c r="AT12" s="91"/>
      <c r="AU12" s="39"/>
    </row>
    <row r="13" spans="1:72" s="49" customFormat="1" ht="13.5" customHeight="1" x14ac:dyDescent="0.15">
      <c r="A13" s="40">
        <v>3</v>
      </c>
      <c r="B13" s="41"/>
      <c r="C13" s="41"/>
      <c r="D13" s="42"/>
      <c r="E13" s="43"/>
      <c r="F13" s="44" t="s">
        <v>18</v>
      </c>
      <c r="G13" s="45"/>
      <c r="H13" s="42"/>
      <c r="I13" s="107"/>
      <c r="J13" s="107"/>
      <c r="K13" s="44" t="s">
        <v>19</v>
      </c>
      <c r="L13" s="42"/>
      <c r="M13" s="107"/>
      <c r="N13" s="107"/>
      <c r="O13" s="44" t="s">
        <v>20</v>
      </c>
      <c r="P13" s="111"/>
      <c r="Q13" s="111"/>
      <c r="R13" s="44" t="s">
        <v>2</v>
      </c>
      <c r="S13" s="42"/>
      <c r="T13" s="70"/>
      <c r="U13" s="84"/>
      <c r="V13" s="84"/>
      <c r="W13" s="44" t="s">
        <v>5</v>
      </c>
      <c r="X13" s="70"/>
      <c r="Y13" s="84"/>
      <c r="Z13" s="84"/>
      <c r="AA13" s="44" t="s">
        <v>21</v>
      </c>
      <c r="AB13" s="70"/>
      <c r="AC13" s="43"/>
      <c r="AD13" s="115"/>
      <c r="AE13" s="107"/>
      <c r="AF13" s="88" t="s">
        <v>2</v>
      </c>
      <c r="AG13" s="107"/>
      <c r="AH13" s="88" t="s">
        <v>5</v>
      </c>
      <c r="AI13" s="43"/>
      <c r="AJ13" s="103" t="str">
        <f>IF(AND(AG13="",AD13=""),"",BP13)</f>
        <v/>
      </c>
      <c r="AK13" s="104"/>
      <c r="AL13" s="88" t="s">
        <v>2</v>
      </c>
      <c r="AM13" s="104" t="str">
        <f>IF(AND(AG13="",AD13=""),"",BQ13)</f>
        <v/>
      </c>
      <c r="AN13" s="88" t="s">
        <v>5</v>
      </c>
      <c r="AO13" s="43"/>
      <c r="AP13" s="95" t="str">
        <f>IF(AND(AD13="",AG13=""),"",BR13)</f>
        <v/>
      </c>
      <c r="AQ13" s="92"/>
      <c r="AR13" s="90" t="s">
        <v>2</v>
      </c>
      <c r="AS13" s="92" t="str">
        <f>IF(AND(AD13="",AG13=""),"",BS13)</f>
        <v/>
      </c>
      <c r="AT13" s="90" t="s">
        <v>5</v>
      </c>
      <c r="AU13" s="46"/>
      <c r="BN13" s="49">
        <f>AD13*$J$4+AG13</f>
        <v>0</v>
      </c>
      <c r="BO13" s="49">
        <f>BO11+BN13</f>
        <v>0</v>
      </c>
      <c r="BP13" s="49">
        <f>INT(BO13/$J$4)</f>
        <v>0</v>
      </c>
      <c r="BQ13" s="49">
        <f>MOD(BO13,$J$4)</f>
        <v>0</v>
      </c>
      <c r="BR13" s="49">
        <f>INT(($BN$5-BO13)/$J$4)</f>
        <v>0</v>
      </c>
      <c r="BS13" s="49">
        <f>MOD(($BN$5-BO13),$J$4)</f>
        <v>0</v>
      </c>
      <c r="BT13" s="49">
        <f>BT11+AG13</f>
        <v>0</v>
      </c>
    </row>
    <row r="14" spans="1:72" s="49" customFormat="1" ht="13.5" customHeight="1" x14ac:dyDescent="0.15">
      <c r="A14" s="33"/>
      <c r="B14" s="34"/>
      <c r="C14" s="34"/>
      <c r="D14" s="35"/>
      <c r="E14" s="36"/>
      <c r="F14" s="37" t="s">
        <v>18</v>
      </c>
      <c r="G14" s="38"/>
      <c r="H14" s="35"/>
      <c r="I14" s="125"/>
      <c r="J14" s="125"/>
      <c r="K14" s="37" t="s">
        <v>19</v>
      </c>
      <c r="L14" s="35"/>
      <c r="M14" s="125"/>
      <c r="N14" s="125"/>
      <c r="O14" s="37" t="s">
        <v>20</v>
      </c>
      <c r="P14" s="123"/>
      <c r="Q14" s="123"/>
      <c r="R14" s="37" t="s">
        <v>2</v>
      </c>
      <c r="S14" s="35"/>
      <c r="T14" s="72"/>
      <c r="U14" s="85"/>
      <c r="V14" s="85"/>
      <c r="W14" s="37" t="s">
        <v>5</v>
      </c>
      <c r="X14" s="72"/>
      <c r="Y14" s="85"/>
      <c r="Z14" s="85"/>
      <c r="AA14" s="37" t="s">
        <v>21</v>
      </c>
      <c r="AB14" s="72"/>
      <c r="AC14" s="36"/>
      <c r="AD14" s="117"/>
      <c r="AE14" s="112"/>
      <c r="AF14" s="94"/>
      <c r="AG14" s="112"/>
      <c r="AH14" s="94"/>
      <c r="AI14" s="36"/>
      <c r="AJ14" s="118"/>
      <c r="AK14" s="119"/>
      <c r="AL14" s="94"/>
      <c r="AM14" s="119"/>
      <c r="AN14" s="94"/>
      <c r="AO14" s="36"/>
      <c r="AP14" s="96"/>
      <c r="AQ14" s="93"/>
      <c r="AR14" s="91"/>
      <c r="AS14" s="93"/>
      <c r="AT14" s="91"/>
      <c r="AU14" s="39"/>
    </row>
    <row r="15" spans="1:72" s="49" customFormat="1" ht="13.5" customHeight="1" x14ac:dyDescent="0.15">
      <c r="A15" s="40">
        <v>4</v>
      </c>
      <c r="B15" s="41"/>
      <c r="C15" s="41"/>
      <c r="D15" s="42"/>
      <c r="E15" s="43"/>
      <c r="F15" s="44" t="s">
        <v>18</v>
      </c>
      <c r="G15" s="45"/>
      <c r="H15" s="42"/>
      <c r="I15" s="107"/>
      <c r="J15" s="107"/>
      <c r="K15" s="44" t="s">
        <v>19</v>
      </c>
      <c r="L15" s="42"/>
      <c r="M15" s="107"/>
      <c r="N15" s="107"/>
      <c r="O15" s="44" t="s">
        <v>20</v>
      </c>
      <c r="P15" s="111"/>
      <c r="Q15" s="111"/>
      <c r="R15" s="44" t="s">
        <v>2</v>
      </c>
      <c r="S15" s="42"/>
      <c r="T15" s="70"/>
      <c r="U15" s="84"/>
      <c r="V15" s="84"/>
      <c r="W15" s="44" t="s">
        <v>5</v>
      </c>
      <c r="X15" s="70"/>
      <c r="Y15" s="84"/>
      <c r="Z15" s="84"/>
      <c r="AA15" s="44" t="s">
        <v>21</v>
      </c>
      <c r="AB15" s="70"/>
      <c r="AC15" s="43"/>
      <c r="AD15" s="115"/>
      <c r="AE15" s="107"/>
      <c r="AF15" s="88" t="s">
        <v>2</v>
      </c>
      <c r="AG15" s="107"/>
      <c r="AH15" s="88" t="s">
        <v>5</v>
      </c>
      <c r="AI15" s="43"/>
      <c r="AJ15" s="103" t="str">
        <f>IF(AND(AG15="",AD15=""),"",BP15)</f>
        <v/>
      </c>
      <c r="AK15" s="104"/>
      <c r="AL15" s="88" t="s">
        <v>2</v>
      </c>
      <c r="AM15" s="104" t="str">
        <f>IF(AND(AG15="",AD15=""),"",BQ15)</f>
        <v/>
      </c>
      <c r="AN15" s="88" t="s">
        <v>5</v>
      </c>
      <c r="AO15" s="43"/>
      <c r="AP15" s="95" t="str">
        <f>IF(AND(AD15="",AG15=""),"",BR15)</f>
        <v/>
      </c>
      <c r="AQ15" s="92"/>
      <c r="AR15" s="90" t="s">
        <v>2</v>
      </c>
      <c r="AS15" s="92" t="str">
        <f>IF(AND(AD15="",AG15=""),"",BS15)</f>
        <v/>
      </c>
      <c r="AT15" s="90" t="s">
        <v>5</v>
      </c>
      <c r="AU15" s="46"/>
      <c r="BN15" s="49">
        <f>AD15*$J$4+AG15</f>
        <v>0</v>
      </c>
      <c r="BO15" s="49">
        <f>BO13+BN15</f>
        <v>0</v>
      </c>
      <c r="BP15" s="49">
        <f>INT(BO15/$J$4)</f>
        <v>0</v>
      </c>
      <c r="BQ15" s="49">
        <f>MOD(BO15,$J$4)</f>
        <v>0</v>
      </c>
      <c r="BR15" s="49">
        <f>INT(($BN$5-BO15)/$J$4)</f>
        <v>0</v>
      </c>
      <c r="BS15" s="49">
        <f>MOD(($BN$5-BO15),$J$4)</f>
        <v>0</v>
      </c>
      <c r="BT15" s="49">
        <f>BT13+AG15</f>
        <v>0</v>
      </c>
    </row>
    <row r="16" spans="1:72" s="49" customFormat="1" ht="13.5" customHeight="1" x14ac:dyDescent="0.15">
      <c r="A16" s="33"/>
      <c r="B16" s="34"/>
      <c r="C16" s="34"/>
      <c r="D16" s="35"/>
      <c r="E16" s="36"/>
      <c r="F16" s="37" t="s">
        <v>18</v>
      </c>
      <c r="G16" s="38"/>
      <c r="H16" s="35"/>
      <c r="I16" s="125"/>
      <c r="J16" s="125"/>
      <c r="K16" s="37" t="s">
        <v>19</v>
      </c>
      <c r="L16" s="35"/>
      <c r="M16" s="125"/>
      <c r="N16" s="125"/>
      <c r="O16" s="37" t="s">
        <v>20</v>
      </c>
      <c r="P16" s="123"/>
      <c r="Q16" s="123"/>
      <c r="R16" s="37" t="s">
        <v>2</v>
      </c>
      <c r="S16" s="35"/>
      <c r="T16" s="72"/>
      <c r="U16" s="85"/>
      <c r="V16" s="85"/>
      <c r="W16" s="37" t="s">
        <v>5</v>
      </c>
      <c r="X16" s="72"/>
      <c r="Y16" s="85"/>
      <c r="Z16" s="85"/>
      <c r="AA16" s="37" t="s">
        <v>21</v>
      </c>
      <c r="AB16" s="72"/>
      <c r="AC16" s="36"/>
      <c r="AD16" s="117"/>
      <c r="AE16" s="112"/>
      <c r="AF16" s="94"/>
      <c r="AG16" s="112"/>
      <c r="AH16" s="94"/>
      <c r="AI16" s="36"/>
      <c r="AJ16" s="118"/>
      <c r="AK16" s="119"/>
      <c r="AL16" s="94"/>
      <c r="AM16" s="119"/>
      <c r="AN16" s="94"/>
      <c r="AO16" s="36"/>
      <c r="AP16" s="96"/>
      <c r="AQ16" s="93"/>
      <c r="AR16" s="91"/>
      <c r="AS16" s="93"/>
      <c r="AT16" s="91"/>
      <c r="AU16" s="39"/>
    </row>
    <row r="17" spans="1:72" s="49" customFormat="1" ht="13.5" customHeight="1" x14ac:dyDescent="0.15">
      <c r="A17" s="40">
        <v>5</v>
      </c>
      <c r="B17" s="41"/>
      <c r="C17" s="41"/>
      <c r="D17" s="42"/>
      <c r="E17" s="43"/>
      <c r="F17" s="44" t="s">
        <v>18</v>
      </c>
      <c r="G17" s="45"/>
      <c r="H17" s="42"/>
      <c r="I17" s="107"/>
      <c r="J17" s="107"/>
      <c r="K17" s="44" t="s">
        <v>19</v>
      </c>
      <c r="L17" s="42"/>
      <c r="M17" s="107"/>
      <c r="N17" s="107"/>
      <c r="O17" s="44" t="s">
        <v>20</v>
      </c>
      <c r="P17" s="111"/>
      <c r="Q17" s="111"/>
      <c r="R17" s="44" t="s">
        <v>2</v>
      </c>
      <c r="S17" s="42"/>
      <c r="T17" s="70"/>
      <c r="U17" s="84"/>
      <c r="V17" s="84"/>
      <c r="W17" s="44" t="s">
        <v>5</v>
      </c>
      <c r="X17" s="70"/>
      <c r="Y17" s="84"/>
      <c r="Z17" s="84"/>
      <c r="AA17" s="44" t="s">
        <v>21</v>
      </c>
      <c r="AB17" s="70"/>
      <c r="AC17" s="43"/>
      <c r="AD17" s="115"/>
      <c r="AE17" s="107"/>
      <c r="AF17" s="88" t="s">
        <v>2</v>
      </c>
      <c r="AG17" s="107"/>
      <c r="AH17" s="88" t="s">
        <v>5</v>
      </c>
      <c r="AI17" s="43"/>
      <c r="AJ17" s="103" t="str">
        <f>IF(AND(AG17="",AD17=""),"",BP17)</f>
        <v/>
      </c>
      <c r="AK17" s="104"/>
      <c r="AL17" s="88" t="s">
        <v>2</v>
      </c>
      <c r="AM17" s="104" t="str">
        <f>IF(AND(AG17="",AD17=""),"",BQ17)</f>
        <v/>
      </c>
      <c r="AN17" s="88" t="s">
        <v>5</v>
      </c>
      <c r="AO17" s="43"/>
      <c r="AP17" s="95" t="str">
        <f>IF(AND(AD17="",AG17=""),"",BR17)</f>
        <v/>
      </c>
      <c r="AQ17" s="92"/>
      <c r="AR17" s="90" t="s">
        <v>2</v>
      </c>
      <c r="AS17" s="92" t="str">
        <f>IF(AND(AD17="",AG17=""),"",BS17)</f>
        <v/>
      </c>
      <c r="AT17" s="90" t="s">
        <v>5</v>
      </c>
      <c r="AU17" s="46"/>
      <c r="BN17" s="49">
        <f>AD17*$J$4+AG17</f>
        <v>0</v>
      </c>
      <c r="BO17" s="49">
        <f>BO15+BN17</f>
        <v>0</v>
      </c>
      <c r="BP17" s="49">
        <f>INT(BO17/$J$4)</f>
        <v>0</v>
      </c>
      <c r="BQ17" s="49">
        <f>MOD(BO17,$J$4)</f>
        <v>0</v>
      </c>
      <c r="BR17" s="49">
        <f>INT(($BN$5-BO17)/$J$4)</f>
        <v>0</v>
      </c>
      <c r="BS17" s="49">
        <f>MOD(($BN$5-BO17),$J$4)</f>
        <v>0</v>
      </c>
      <c r="BT17" s="49">
        <f>BT15+AG17</f>
        <v>0</v>
      </c>
    </row>
    <row r="18" spans="1:72" s="49" customFormat="1" ht="13.5" customHeight="1" x14ac:dyDescent="0.15">
      <c r="A18" s="33"/>
      <c r="B18" s="34"/>
      <c r="C18" s="34"/>
      <c r="D18" s="35"/>
      <c r="E18" s="36"/>
      <c r="F18" s="37" t="s">
        <v>18</v>
      </c>
      <c r="G18" s="38"/>
      <c r="H18" s="35"/>
      <c r="I18" s="125"/>
      <c r="J18" s="125"/>
      <c r="K18" s="37" t="s">
        <v>19</v>
      </c>
      <c r="L18" s="35"/>
      <c r="M18" s="125"/>
      <c r="N18" s="125"/>
      <c r="O18" s="37" t="s">
        <v>20</v>
      </c>
      <c r="P18" s="123"/>
      <c r="Q18" s="123"/>
      <c r="R18" s="37" t="s">
        <v>2</v>
      </c>
      <c r="S18" s="35"/>
      <c r="T18" s="72"/>
      <c r="U18" s="85"/>
      <c r="V18" s="85"/>
      <c r="W18" s="37" t="s">
        <v>5</v>
      </c>
      <c r="X18" s="72"/>
      <c r="Y18" s="85"/>
      <c r="Z18" s="85"/>
      <c r="AA18" s="37" t="s">
        <v>21</v>
      </c>
      <c r="AB18" s="72"/>
      <c r="AC18" s="36"/>
      <c r="AD18" s="117"/>
      <c r="AE18" s="112"/>
      <c r="AF18" s="94"/>
      <c r="AG18" s="112"/>
      <c r="AH18" s="94"/>
      <c r="AI18" s="36"/>
      <c r="AJ18" s="118"/>
      <c r="AK18" s="119"/>
      <c r="AL18" s="94"/>
      <c r="AM18" s="119"/>
      <c r="AN18" s="94"/>
      <c r="AO18" s="36"/>
      <c r="AP18" s="96"/>
      <c r="AQ18" s="93"/>
      <c r="AR18" s="91"/>
      <c r="AS18" s="93"/>
      <c r="AT18" s="91"/>
      <c r="AU18" s="39"/>
    </row>
    <row r="19" spans="1:72" s="49" customFormat="1" ht="13.5" customHeight="1" x14ac:dyDescent="0.15">
      <c r="A19" s="40">
        <v>6</v>
      </c>
      <c r="B19" s="41"/>
      <c r="C19" s="41"/>
      <c r="D19" s="42"/>
      <c r="E19" s="43"/>
      <c r="F19" s="44" t="s">
        <v>18</v>
      </c>
      <c r="G19" s="45"/>
      <c r="H19" s="42"/>
      <c r="I19" s="107"/>
      <c r="J19" s="107"/>
      <c r="K19" s="44" t="s">
        <v>19</v>
      </c>
      <c r="L19" s="42"/>
      <c r="M19" s="107"/>
      <c r="N19" s="107"/>
      <c r="O19" s="44" t="s">
        <v>20</v>
      </c>
      <c r="P19" s="111"/>
      <c r="Q19" s="111"/>
      <c r="R19" s="44" t="s">
        <v>2</v>
      </c>
      <c r="S19" s="42"/>
      <c r="T19" s="70"/>
      <c r="U19" s="84"/>
      <c r="V19" s="84"/>
      <c r="W19" s="44" t="s">
        <v>5</v>
      </c>
      <c r="X19" s="70"/>
      <c r="Y19" s="84"/>
      <c r="Z19" s="84"/>
      <c r="AA19" s="44" t="s">
        <v>21</v>
      </c>
      <c r="AB19" s="70"/>
      <c r="AC19" s="43"/>
      <c r="AD19" s="115"/>
      <c r="AE19" s="107"/>
      <c r="AF19" s="88" t="s">
        <v>2</v>
      </c>
      <c r="AG19" s="107"/>
      <c r="AH19" s="88" t="s">
        <v>5</v>
      </c>
      <c r="AI19" s="43"/>
      <c r="AJ19" s="103" t="str">
        <f>IF(AND(AG19="",AD19=""),"",BP19)</f>
        <v/>
      </c>
      <c r="AK19" s="104"/>
      <c r="AL19" s="88" t="s">
        <v>2</v>
      </c>
      <c r="AM19" s="104" t="str">
        <f>IF(AND(AG19="",AD19=""),"",BQ19)</f>
        <v/>
      </c>
      <c r="AN19" s="88" t="s">
        <v>5</v>
      </c>
      <c r="AO19" s="43"/>
      <c r="AP19" s="95" t="str">
        <f>IF(AND(AD19="",AG19=""),"",BR19)</f>
        <v/>
      </c>
      <c r="AQ19" s="92"/>
      <c r="AR19" s="90" t="s">
        <v>2</v>
      </c>
      <c r="AS19" s="92" t="str">
        <f>IF(AND(AD19="",AG19=""),"",BS19)</f>
        <v/>
      </c>
      <c r="AT19" s="90" t="s">
        <v>5</v>
      </c>
      <c r="AU19" s="46"/>
      <c r="BN19" s="49">
        <f>AD19*$J$4+AG19</f>
        <v>0</v>
      </c>
      <c r="BO19" s="49">
        <f>BO17+BN19</f>
        <v>0</v>
      </c>
      <c r="BP19" s="49">
        <f>INT(BO19/$J$4)</f>
        <v>0</v>
      </c>
      <c r="BQ19" s="49">
        <f>MOD(BO19,$J$4)</f>
        <v>0</v>
      </c>
      <c r="BR19" s="49">
        <f>INT(($BN$5-BO19)/$J$4)</f>
        <v>0</v>
      </c>
      <c r="BS19" s="49">
        <f>MOD(($BN$5-BO19),$J$4)</f>
        <v>0</v>
      </c>
      <c r="BT19" s="49">
        <f>BT17+AG19</f>
        <v>0</v>
      </c>
    </row>
    <row r="20" spans="1:72" s="49" customFormat="1" ht="13.5" customHeight="1" x14ac:dyDescent="0.15">
      <c r="A20" s="33"/>
      <c r="B20" s="34"/>
      <c r="C20" s="34"/>
      <c r="D20" s="35"/>
      <c r="E20" s="36"/>
      <c r="F20" s="37" t="s">
        <v>18</v>
      </c>
      <c r="G20" s="38"/>
      <c r="H20" s="35"/>
      <c r="I20" s="125"/>
      <c r="J20" s="125"/>
      <c r="K20" s="37" t="s">
        <v>19</v>
      </c>
      <c r="L20" s="35"/>
      <c r="M20" s="125"/>
      <c r="N20" s="125"/>
      <c r="O20" s="37" t="s">
        <v>20</v>
      </c>
      <c r="P20" s="123"/>
      <c r="Q20" s="123"/>
      <c r="R20" s="37" t="s">
        <v>2</v>
      </c>
      <c r="S20" s="35"/>
      <c r="T20" s="72"/>
      <c r="U20" s="85"/>
      <c r="V20" s="85"/>
      <c r="W20" s="37" t="s">
        <v>5</v>
      </c>
      <c r="X20" s="72"/>
      <c r="Y20" s="85"/>
      <c r="Z20" s="85"/>
      <c r="AA20" s="37" t="s">
        <v>21</v>
      </c>
      <c r="AB20" s="72"/>
      <c r="AC20" s="36"/>
      <c r="AD20" s="117"/>
      <c r="AE20" s="112"/>
      <c r="AF20" s="94"/>
      <c r="AG20" s="112"/>
      <c r="AH20" s="94"/>
      <c r="AI20" s="36"/>
      <c r="AJ20" s="118"/>
      <c r="AK20" s="119"/>
      <c r="AL20" s="94"/>
      <c r="AM20" s="119"/>
      <c r="AN20" s="94"/>
      <c r="AO20" s="36"/>
      <c r="AP20" s="96"/>
      <c r="AQ20" s="93"/>
      <c r="AR20" s="91"/>
      <c r="AS20" s="93"/>
      <c r="AT20" s="91"/>
      <c r="AU20" s="39"/>
    </row>
    <row r="21" spans="1:72" s="49" customFormat="1" ht="13.5" customHeight="1" x14ac:dyDescent="0.15">
      <c r="A21" s="40">
        <v>7</v>
      </c>
      <c r="B21" s="41"/>
      <c r="C21" s="41"/>
      <c r="D21" s="42"/>
      <c r="E21" s="43"/>
      <c r="F21" s="44" t="s">
        <v>18</v>
      </c>
      <c r="G21" s="45"/>
      <c r="H21" s="42"/>
      <c r="I21" s="107"/>
      <c r="J21" s="107"/>
      <c r="K21" s="44" t="s">
        <v>19</v>
      </c>
      <c r="L21" s="42"/>
      <c r="M21" s="107"/>
      <c r="N21" s="107"/>
      <c r="O21" s="44" t="s">
        <v>20</v>
      </c>
      <c r="P21" s="111"/>
      <c r="Q21" s="111"/>
      <c r="R21" s="44" t="s">
        <v>2</v>
      </c>
      <c r="S21" s="42"/>
      <c r="T21" s="70"/>
      <c r="U21" s="84"/>
      <c r="V21" s="84"/>
      <c r="W21" s="44" t="s">
        <v>5</v>
      </c>
      <c r="X21" s="70"/>
      <c r="Y21" s="84"/>
      <c r="Z21" s="84"/>
      <c r="AA21" s="44" t="s">
        <v>21</v>
      </c>
      <c r="AB21" s="70"/>
      <c r="AC21" s="43"/>
      <c r="AD21" s="115"/>
      <c r="AE21" s="107"/>
      <c r="AF21" s="88" t="s">
        <v>2</v>
      </c>
      <c r="AG21" s="107"/>
      <c r="AH21" s="88" t="s">
        <v>5</v>
      </c>
      <c r="AI21" s="43"/>
      <c r="AJ21" s="103" t="str">
        <f>IF(AND(AG21="",AD21=""),"",BP21)</f>
        <v/>
      </c>
      <c r="AK21" s="104"/>
      <c r="AL21" s="88" t="s">
        <v>2</v>
      </c>
      <c r="AM21" s="104" t="str">
        <f>IF(AND(AG21="",AD21=""),"",BQ21)</f>
        <v/>
      </c>
      <c r="AN21" s="88" t="s">
        <v>5</v>
      </c>
      <c r="AO21" s="43"/>
      <c r="AP21" s="95" t="str">
        <f>IF(AND(AD21="",AG21=""),"",BR21)</f>
        <v/>
      </c>
      <c r="AQ21" s="92"/>
      <c r="AR21" s="90" t="s">
        <v>2</v>
      </c>
      <c r="AS21" s="92" t="str">
        <f>IF(AND(AD21="",AG21=""),"",BS21)</f>
        <v/>
      </c>
      <c r="AT21" s="90" t="s">
        <v>5</v>
      </c>
      <c r="AU21" s="46"/>
      <c r="BN21" s="49">
        <f>AD21*$J$4+AG21</f>
        <v>0</v>
      </c>
      <c r="BO21" s="49">
        <f>BO19+BN21</f>
        <v>0</v>
      </c>
      <c r="BP21" s="49">
        <f>INT(BO21/$J$4)</f>
        <v>0</v>
      </c>
      <c r="BQ21" s="49">
        <f>MOD(BO21,$J$4)</f>
        <v>0</v>
      </c>
      <c r="BR21" s="49">
        <f>INT(($BN$5-BO21)/$J$4)</f>
        <v>0</v>
      </c>
      <c r="BS21" s="49">
        <f>MOD(($BN$5-BO21),$J$4)</f>
        <v>0</v>
      </c>
      <c r="BT21" s="49">
        <f>BT19+AG21</f>
        <v>0</v>
      </c>
    </row>
    <row r="22" spans="1:72" s="49" customFormat="1" ht="13.5" customHeight="1" x14ac:dyDescent="0.15">
      <c r="A22" s="33"/>
      <c r="B22" s="34"/>
      <c r="C22" s="34"/>
      <c r="D22" s="35"/>
      <c r="E22" s="36"/>
      <c r="F22" s="37" t="s">
        <v>18</v>
      </c>
      <c r="G22" s="38"/>
      <c r="H22" s="35"/>
      <c r="I22" s="125"/>
      <c r="J22" s="125"/>
      <c r="K22" s="37" t="s">
        <v>19</v>
      </c>
      <c r="L22" s="35"/>
      <c r="M22" s="125"/>
      <c r="N22" s="125"/>
      <c r="O22" s="37" t="s">
        <v>20</v>
      </c>
      <c r="P22" s="123"/>
      <c r="Q22" s="123"/>
      <c r="R22" s="37" t="s">
        <v>2</v>
      </c>
      <c r="S22" s="35"/>
      <c r="T22" s="72"/>
      <c r="U22" s="85"/>
      <c r="V22" s="85"/>
      <c r="W22" s="37" t="s">
        <v>5</v>
      </c>
      <c r="X22" s="72"/>
      <c r="Y22" s="85"/>
      <c r="Z22" s="85"/>
      <c r="AA22" s="37" t="s">
        <v>21</v>
      </c>
      <c r="AB22" s="72"/>
      <c r="AC22" s="36"/>
      <c r="AD22" s="117"/>
      <c r="AE22" s="112"/>
      <c r="AF22" s="94"/>
      <c r="AG22" s="112"/>
      <c r="AH22" s="94"/>
      <c r="AI22" s="36"/>
      <c r="AJ22" s="118"/>
      <c r="AK22" s="119"/>
      <c r="AL22" s="94"/>
      <c r="AM22" s="119"/>
      <c r="AN22" s="94"/>
      <c r="AO22" s="36"/>
      <c r="AP22" s="96"/>
      <c r="AQ22" s="93"/>
      <c r="AR22" s="91"/>
      <c r="AS22" s="93"/>
      <c r="AT22" s="91"/>
      <c r="AU22" s="39"/>
    </row>
    <row r="23" spans="1:72" s="49" customFormat="1" ht="13.5" customHeight="1" x14ac:dyDescent="0.15">
      <c r="A23" s="40">
        <v>8</v>
      </c>
      <c r="B23" s="41"/>
      <c r="C23" s="41"/>
      <c r="D23" s="42"/>
      <c r="E23" s="43"/>
      <c r="F23" s="44" t="s">
        <v>18</v>
      </c>
      <c r="G23" s="45"/>
      <c r="H23" s="42"/>
      <c r="I23" s="107"/>
      <c r="J23" s="107"/>
      <c r="K23" s="44" t="s">
        <v>19</v>
      </c>
      <c r="L23" s="42"/>
      <c r="M23" s="107"/>
      <c r="N23" s="107"/>
      <c r="O23" s="44" t="s">
        <v>20</v>
      </c>
      <c r="P23" s="111"/>
      <c r="Q23" s="111"/>
      <c r="R23" s="44" t="s">
        <v>2</v>
      </c>
      <c r="S23" s="42"/>
      <c r="T23" s="70"/>
      <c r="U23" s="84"/>
      <c r="V23" s="84"/>
      <c r="W23" s="44" t="s">
        <v>5</v>
      </c>
      <c r="X23" s="70"/>
      <c r="Y23" s="84"/>
      <c r="Z23" s="84"/>
      <c r="AA23" s="44" t="s">
        <v>21</v>
      </c>
      <c r="AB23" s="70"/>
      <c r="AC23" s="43"/>
      <c r="AD23" s="115"/>
      <c r="AE23" s="107"/>
      <c r="AF23" s="88" t="s">
        <v>2</v>
      </c>
      <c r="AG23" s="107"/>
      <c r="AH23" s="88" t="s">
        <v>5</v>
      </c>
      <c r="AI23" s="43"/>
      <c r="AJ23" s="103" t="str">
        <f>IF(AND(AG23="",AD23=""),"",BP23)</f>
        <v/>
      </c>
      <c r="AK23" s="104"/>
      <c r="AL23" s="88" t="s">
        <v>2</v>
      </c>
      <c r="AM23" s="104" t="str">
        <f>IF(AND(AG23="",AD23=""),"",BQ23)</f>
        <v/>
      </c>
      <c r="AN23" s="88" t="s">
        <v>5</v>
      </c>
      <c r="AO23" s="43"/>
      <c r="AP23" s="95" t="str">
        <f>IF(AND(AD23="",AG23=""),"",BR23)</f>
        <v/>
      </c>
      <c r="AQ23" s="92"/>
      <c r="AR23" s="90" t="s">
        <v>2</v>
      </c>
      <c r="AS23" s="92" t="str">
        <f>IF(AND(AD23="",AG23=""),"",BS23)</f>
        <v/>
      </c>
      <c r="AT23" s="90" t="s">
        <v>5</v>
      </c>
      <c r="AU23" s="46"/>
      <c r="BN23" s="49">
        <f>AD23*$J$4+AG23</f>
        <v>0</v>
      </c>
      <c r="BO23" s="49">
        <f>BO21+BN23</f>
        <v>0</v>
      </c>
      <c r="BP23" s="49">
        <f>INT(BO23/$J$4)</f>
        <v>0</v>
      </c>
      <c r="BQ23" s="49">
        <f>MOD(BO23,$J$4)</f>
        <v>0</v>
      </c>
      <c r="BR23" s="49">
        <f>INT(($BN$5-BO23)/$J$4)</f>
        <v>0</v>
      </c>
      <c r="BS23" s="49">
        <f>MOD(($BN$5-BO23),$J$4)</f>
        <v>0</v>
      </c>
      <c r="BT23" s="49">
        <f>BT21+AG23</f>
        <v>0</v>
      </c>
    </row>
    <row r="24" spans="1:72" s="49" customFormat="1" ht="13.5" customHeight="1" x14ac:dyDescent="0.15">
      <c r="A24" s="33"/>
      <c r="B24" s="34"/>
      <c r="C24" s="34"/>
      <c r="D24" s="35"/>
      <c r="E24" s="36"/>
      <c r="F24" s="37" t="s">
        <v>18</v>
      </c>
      <c r="G24" s="38"/>
      <c r="H24" s="35"/>
      <c r="I24" s="125"/>
      <c r="J24" s="125"/>
      <c r="K24" s="37" t="s">
        <v>19</v>
      </c>
      <c r="L24" s="35"/>
      <c r="M24" s="125"/>
      <c r="N24" s="125"/>
      <c r="O24" s="37" t="s">
        <v>20</v>
      </c>
      <c r="P24" s="123"/>
      <c r="Q24" s="123"/>
      <c r="R24" s="37" t="s">
        <v>2</v>
      </c>
      <c r="S24" s="35"/>
      <c r="T24" s="72"/>
      <c r="U24" s="85"/>
      <c r="V24" s="85"/>
      <c r="W24" s="37" t="s">
        <v>5</v>
      </c>
      <c r="X24" s="72"/>
      <c r="Y24" s="85"/>
      <c r="Z24" s="85"/>
      <c r="AA24" s="37" t="s">
        <v>21</v>
      </c>
      <c r="AB24" s="72"/>
      <c r="AC24" s="36"/>
      <c r="AD24" s="117"/>
      <c r="AE24" s="112"/>
      <c r="AF24" s="94"/>
      <c r="AG24" s="112"/>
      <c r="AH24" s="94"/>
      <c r="AI24" s="36"/>
      <c r="AJ24" s="118"/>
      <c r="AK24" s="119"/>
      <c r="AL24" s="94"/>
      <c r="AM24" s="119"/>
      <c r="AN24" s="94"/>
      <c r="AO24" s="36"/>
      <c r="AP24" s="96"/>
      <c r="AQ24" s="93"/>
      <c r="AR24" s="91"/>
      <c r="AS24" s="93"/>
      <c r="AT24" s="91"/>
      <c r="AU24" s="39"/>
    </row>
    <row r="25" spans="1:72" s="49" customFormat="1" ht="13.5" customHeight="1" x14ac:dyDescent="0.15">
      <c r="A25" s="40">
        <v>9</v>
      </c>
      <c r="B25" s="41"/>
      <c r="C25" s="41"/>
      <c r="D25" s="42"/>
      <c r="E25" s="43"/>
      <c r="F25" s="44" t="s">
        <v>18</v>
      </c>
      <c r="G25" s="45"/>
      <c r="H25" s="42"/>
      <c r="I25" s="107"/>
      <c r="J25" s="107"/>
      <c r="K25" s="44" t="s">
        <v>19</v>
      </c>
      <c r="L25" s="42"/>
      <c r="M25" s="107"/>
      <c r="N25" s="107"/>
      <c r="O25" s="44" t="s">
        <v>20</v>
      </c>
      <c r="P25" s="111"/>
      <c r="Q25" s="111"/>
      <c r="R25" s="44" t="s">
        <v>2</v>
      </c>
      <c r="S25" s="42"/>
      <c r="T25" s="70"/>
      <c r="U25" s="84"/>
      <c r="V25" s="84"/>
      <c r="W25" s="44" t="s">
        <v>5</v>
      </c>
      <c r="X25" s="70"/>
      <c r="Y25" s="84"/>
      <c r="Z25" s="84"/>
      <c r="AA25" s="44" t="s">
        <v>21</v>
      </c>
      <c r="AB25" s="70"/>
      <c r="AC25" s="43"/>
      <c r="AD25" s="115"/>
      <c r="AE25" s="107"/>
      <c r="AF25" s="88" t="s">
        <v>2</v>
      </c>
      <c r="AG25" s="107"/>
      <c r="AH25" s="88" t="s">
        <v>5</v>
      </c>
      <c r="AI25" s="43"/>
      <c r="AJ25" s="103" t="str">
        <f>IF(AND(AG25="",AD25=""),"",BP25)</f>
        <v/>
      </c>
      <c r="AK25" s="104"/>
      <c r="AL25" s="88" t="s">
        <v>2</v>
      </c>
      <c r="AM25" s="104" t="str">
        <f>IF(AND(AG25="",AD25=""),"",BQ25)</f>
        <v/>
      </c>
      <c r="AN25" s="88" t="s">
        <v>5</v>
      </c>
      <c r="AO25" s="43"/>
      <c r="AP25" s="95" t="str">
        <f>IF(AND(AD25="",AG25=""),"",BR25)</f>
        <v/>
      </c>
      <c r="AQ25" s="92"/>
      <c r="AR25" s="90" t="s">
        <v>2</v>
      </c>
      <c r="AS25" s="92" t="str">
        <f>IF(AND(AD25="",AG25=""),"",BS25)</f>
        <v/>
      </c>
      <c r="AT25" s="90" t="s">
        <v>5</v>
      </c>
      <c r="AU25" s="46"/>
      <c r="BN25" s="49">
        <f>AD25*$J$4+AG25</f>
        <v>0</v>
      </c>
      <c r="BO25" s="49">
        <f>BO23+BN25</f>
        <v>0</v>
      </c>
      <c r="BP25" s="49">
        <f>INT(BO25/$J$4)</f>
        <v>0</v>
      </c>
      <c r="BQ25" s="49">
        <f>MOD(BO25,$J$4)</f>
        <v>0</v>
      </c>
      <c r="BR25" s="49">
        <f>INT(($BN$5-BO25)/$J$4)</f>
        <v>0</v>
      </c>
      <c r="BS25" s="49">
        <f>MOD(($BN$5-BO25),$J$4)</f>
        <v>0</v>
      </c>
      <c r="BT25" s="49">
        <f>BT23+AG25</f>
        <v>0</v>
      </c>
    </row>
    <row r="26" spans="1:72" s="49" customFormat="1" ht="13.5" customHeight="1" x14ac:dyDescent="0.15">
      <c r="A26" s="33"/>
      <c r="B26" s="34"/>
      <c r="C26" s="34"/>
      <c r="D26" s="35"/>
      <c r="E26" s="36"/>
      <c r="F26" s="37" t="s">
        <v>18</v>
      </c>
      <c r="G26" s="38"/>
      <c r="H26" s="35"/>
      <c r="I26" s="125"/>
      <c r="J26" s="125"/>
      <c r="K26" s="37" t="s">
        <v>19</v>
      </c>
      <c r="L26" s="35"/>
      <c r="M26" s="125"/>
      <c r="N26" s="125"/>
      <c r="O26" s="37" t="s">
        <v>20</v>
      </c>
      <c r="P26" s="123"/>
      <c r="Q26" s="123"/>
      <c r="R26" s="37" t="s">
        <v>2</v>
      </c>
      <c r="S26" s="35"/>
      <c r="T26" s="72"/>
      <c r="U26" s="85"/>
      <c r="V26" s="85"/>
      <c r="W26" s="37" t="s">
        <v>5</v>
      </c>
      <c r="X26" s="72"/>
      <c r="Y26" s="85"/>
      <c r="Z26" s="85"/>
      <c r="AA26" s="37" t="s">
        <v>21</v>
      </c>
      <c r="AB26" s="72"/>
      <c r="AC26" s="36"/>
      <c r="AD26" s="117"/>
      <c r="AE26" s="112"/>
      <c r="AF26" s="94"/>
      <c r="AG26" s="112"/>
      <c r="AH26" s="94"/>
      <c r="AI26" s="36"/>
      <c r="AJ26" s="118"/>
      <c r="AK26" s="119"/>
      <c r="AL26" s="94"/>
      <c r="AM26" s="119"/>
      <c r="AN26" s="94"/>
      <c r="AO26" s="36"/>
      <c r="AP26" s="96"/>
      <c r="AQ26" s="93"/>
      <c r="AR26" s="91"/>
      <c r="AS26" s="93"/>
      <c r="AT26" s="91"/>
      <c r="AU26" s="39"/>
    </row>
    <row r="27" spans="1:72" s="49" customFormat="1" ht="13.5" customHeight="1" x14ac:dyDescent="0.15">
      <c r="A27" s="47">
        <v>10</v>
      </c>
      <c r="B27" s="48"/>
      <c r="C27" s="41"/>
      <c r="D27" s="42"/>
      <c r="E27" s="43"/>
      <c r="F27" s="44" t="s">
        <v>18</v>
      </c>
      <c r="G27" s="45"/>
      <c r="H27" s="42"/>
      <c r="I27" s="107"/>
      <c r="J27" s="107"/>
      <c r="K27" s="44" t="s">
        <v>19</v>
      </c>
      <c r="L27" s="42"/>
      <c r="M27" s="107"/>
      <c r="N27" s="107"/>
      <c r="O27" s="44" t="s">
        <v>20</v>
      </c>
      <c r="P27" s="111"/>
      <c r="Q27" s="111"/>
      <c r="R27" s="44" t="s">
        <v>2</v>
      </c>
      <c r="S27" s="42"/>
      <c r="T27" s="70"/>
      <c r="U27" s="84"/>
      <c r="V27" s="84"/>
      <c r="W27" s="44" t="s">
        <v>5</v>
      </c>
      <c r="X27" s="70"/>
      <c r="Y27" s="84"/>
      <c r="Z27" s="84"/>
      <c r="AA27" s="44" t="s">
        <v>21</v>
      </c>
      <c r="AB27" s="70"/>
      <c r="AC27" s="43"/>
      <c r="AD27" s="115"/>
      <c r="AE27" s="107"/>
      <c r="AF27" s="88" t="s">
        <v>2</v>
      </c>
      <c r="AG27" s="107"/>
      <c r="AH27" s="88" t="s">
        <v>5</v>
      </c>
      <c r="AI27" s="43"/>
      <c r="AJ27" s="103" t="str">
        <f>IF(AND(AG27="",AD27=""),"",BP27)</f>
        <v/>
      </c>
      <c r="AK27" s="104"/>
      <c r="AL27" s="88" t="s">
        <v>2</v>
      </c>
      <c r="AM27" s="104" t="str">
        <f>IF(AND(AG27="",AD27=""),"",BQ27)</f>
        <v/>
      </c>
      <c r="AN27" s="88" t="s">
        <v>5</v>
      </c>
      <c r="AO27" s="43"/>
      <c r="AP27" s="95" t="str">
        <f>IF(AND(AD27="",AG27=""),"",BR27)</f>
        <v/>
      </c>
      <c r="AQ27" s="92"/>
      <c r="AR27" s="90" t="s">
        <v>2</v>
      </c>
      <c r="AS27" s="92" t="str">
        <f>IF(AND(AD27="",AG27=""),"",BS27)</f>
        <v/>
      </c>
      <c r="AT27" s="90" t="s">
        <v>5</v>
      </c>
      <c r="AU27" s="46"/>
      <c r="BN27" s="49">
        <f>AD27*$J$4+AG27</f>
        <v>0</v>
      </c>
      <c r="BO27" s="49">
        <f>BO25+BN27</f>
        <v>0</v>
      </c>
      <c r="BP27" s="49">
        <f>INT(BO27/$J$4)</f>
        <v>0</v>
      </c>
      <c r="BQ27" s="49">
        <f>MOD(BO27,$J$4)</f>
        <v>0</v>
      </c>
      <c r="BR27" s="49">
        <f>INT(($BN$5-BO27)/$J$4)</f>
        <v>0</v>
      </c>
      <c r="BS27" s="49">
        <f>MOD(($BN$5-BO27),$J$4)</f>
        <v>0</v>
      </c>
      <c r="BT27" s="49">
        <f>BT25+AG27</f>
        <v>0</v>
      </c>
    </row>
    <row r="28" spans="1:72" s="49" customFormat="1" ht="13.5" customHeight="1" x14ac:dyDescent="0.15">
      <c r="A28" s="33"/>
      <c r="B28" s="34"/>
      <c r="C28" s="34"/>
      <c r="D28" s="35"/>
      <c r="E28" s="36"/>
      <c r="F28" s="37" t="s">
        <v>18</v>
      </c>
      <c r="G28" s="38"/>
      <c r="H28" s="35"/>
      <c r="I28" s="125"/>
      <c r="J28" s="125"/>
      <c r="K28" s="37" t="s">
        <v>19</v>
      </c>
      <c r="L28" s="35"/>
      <c r="M28" s="125"/>
      <c r="N28" s="125"/>
      <c r="O28" s="37" t="s">
        <v>20</v>
      </c>
      <c r="P28" s="123"/>
      <c r="Q28" s="123"/>
      <c r="R28" s="37" t="s">
        <v>2</v>
      </c>
      <c r="S28" s="35"/>
      <c r="T28" s="72"/>
      <c r="U28" s="85"/>
      <c r="V28" s="85"/>
      <c r="W28" s="37" t="s">
        <v>5</v>
      </c>
      <c r="X28" s="72"/>
      <c r="Y28" s="85"/>
      <c r="Z28" s="85"/>
      <c r="AA28" s="37" t="s">
        <v>21</v>
      </c>
      <c r="AB28" s="72"/>
      <c r="AC28" s="36"/>
      <c r="AD28" s="117"/>
      <c r="AE28" s="112"/>
      <c r="AF28" s="94"/>
      <c r="AG28" s="112"/>
      <c r="AH28" s="94"/>
      <c r="AI28" s="36"/>
      <c r="AJ28" s="118"/>
      <c r="AK28" s="119"/>
      <c r="AL28" s="94"/>
      <c r="AM28" s="119"/>
      <c r="AN28" s="94"/>
      <c r="AO28" s="36"/>
      <c r="AP28" s="96"/>
      <c r="AQ28" s="93"/>
      <c r="AR28" s="91"/>
      <c r="AS28" s="93"/>
      <c r="AT28" s="91"/>
      <c r="AU28" s="39"/>
    </row>
    <row r="29" spans="1:72" s="49" customFormat="1" ht="13.5" customHeight="1" x14ac:dyDescent="0.15">
      <c r="A29" s="47">
        <v>11</v>
      </c>
      <c r="B29" s="48"/>
      <c r="C29" s="41"/>
      <c r="D29" s="42"/>
      <c r="E29" s="43"/>
      <c r="F29" s="44" t="s">
        <v>18</v>
      </c>
      <c r="G29" s="45"/>
      <c r="H29" s="42"/>
      <c r="I29" s="107"/>
      <c r="J29" s="107"/>
      <c r="K29" s="44" t="s">
        <v>19</v>
      </c>
      <c r="L29" s="42"/>
      <c r="M29" s="107"/>
      <c r="N29" s="107"/>
      <c r="O29" s="44" t="s">
        <v>20</v>
      </c>
      <c r="P29" s="111"/>
      <c r="Q29" s="111"/>
      <c r="R29" s="44" t="s">
        <v>2</v>
      </c>
      <c r="S29" s="42"/>
      <c r="T29" s="70"/>
      <c r="U29" s="84"/>
      <c r="V29" s="84"/>
      <c r="W29" s="44" t="s">
        <v>5</v>
      </c>
      <c r="X29" s="70"/>
      <c r="Y29" s="84"/>
      <c r="Z29" s="84"/>
      <c r="AA29" s="44" t="s">
        <v>21</v>
      </c>
      <c r="AB29" s="70"/>
      <c r="AC29" s="43"/>
      <c r="AD29" s="115"/>
      <c r="AE29" s="107"/>
      <c r="AF29" s="88" t="s">
        <v>2</v>
      </c>
      <c r="AG29" s="107"/>
      <c r="AH29" s="88" t="s">
        <v>5</v>
      </c>
      <c r="AI29" s="43"/>
      <c r="AJ29" s="103" t="str">
        <f>IF(AND(AG29="",AD29=""),"",BP29)</f>
        <v/>
      </c>
      <c r="AK29" s="104"/>
      <c r="AL29" s="88" t="s">
        <v>2</v>
      </c>
      <c r="AM29" s="104" t="str">
        <f>IF(AND(AG29="",AD29=""),"",BQ29)</f>
        <v/>
      </c>
      <c r="AN29" s="88" t="s">
        <v>5</v>
      </c>
      <c r="AO29" s="43"/>
      <c r="AP29" s="95" t="str">
        <f>IF(AND(AD29="",AG29=""),"",BR29)</f>
        <v/>
      </c>
      <c r="AQ29" s="92"/>
      <c r="AR29" s="90" t="s">
        <v>2</v>
      </c>
      <c r="AS29" s="92" t="str">
        <f>IF(AND(AD29="",AG29=""),"",BS29)</f>
        <v/>
      </c>
      <c r="AT29" s="90" t="s">
        <v>5</v>
      </c>
      <c r="AU29" s="46"/>
      <c r="BN29" s="49">
        <f>AD29*$J$4+AG29</f>
        <v>0</v>
      </c>
      <c r="BO29" s="49">
        <f>BO27+BN29</f>
        <v>0</v>
      </c>
      <c r="BP29" s="49">
        <f>INT(BO29/$J$4)</f>
        <v>0</v>
      </c>
      <c r="BQ29" s="49">
        <f>MOD(BO29,$J$4)</f>
        <v>0</v>
      </c>
      <c r="BR29" s="49">
        <f>INT(($BN$5-BO29)/$J$4)</f>
        <v>0</v>
      </c>
      <c r="BS29" s="49">
        <f>MOD(($BN$5-BO29),$J$4)</f>
        <v>0</v>
      </c>
      <c r="BT29" s="49">
        <f>BT27+AG29</f>
        <v>0</v>
      </c>
    </row>
    <row r="30" spans="1:72" s="49" customFormat="1" ht="13.5" customHeight="1" x14ac:dyDescent="0.15">
      <c r="A30" s="33"/>
      <c r="B30" s="34"/>
      <c r="C30" s="34"/>
      <c r="D30" s="35"/>
      <c r="E30" s="36"/>
      <c r="F30" s="37" t="s">
        <v>18</v>
      </c>
      <c r="G30" s="38"/>
      <c r="H30" s="35"/>
      <c r="I30" s="125"/>
      <c r="J30" s="125"/>
      <c r="K30" s="37" t="s">
        <v>19</v>
      </c>
      <c r="L30" s="35"/>
      <c r="M30" s="125"/>
      <c r="N30" s="125"/>
      <c r="O30" s="37" t="s">
        <v>20</v>
      </c>
      <c r="P30" s="123"/>
      <c r="Q30" s="123"/>
      <c r="R30" s="37" t="s">
        <v>2</v>
      </c>
      <c r="S30" s="35"/>
      <c r="T30" s="72"/>
      <c r="U30" s="85"/>
      <c r="V30" s="85"/>
      <c r="W30" s="37" t="s">
        <v>5</v>
      </c>
      <c r="X30" s="72"/>
      <c r="Y30" s="85"/>
      <c r="Z30" s="85"/>
      <c r="AA30" s="37" t="s">
        <v>21</v>
      </c>
      <c r="AB30" s="72"/>
      <c r="AC30" s="36"/>
      <c r="AD30" s="117"/>
      <c r="AE30" s="112"/>
      <c r="AF30" s="94"/>
      <c r="AG30" s="112"/>
      <c r="AH30" s="94"/>
      <c r="AI30" s="36"/>
      <c r="AJ30" s="118"/>
      <c r="AK30" s="119"/>
      <c r="AL30" s="94"/>
      <c r="AM30" s="119"/>
      <c r="AN30" s="94"/>
      <c r="AO30" s="36"/>
      <c r="AP30" s="96"/>
      <c r="AQ30" s="93"/>
      <c r="AR30" s="91"/>
      <c r="AS30" s="93"/>
      <c r="AT30" s="91"/>
      <c r="AU30" s="39"/>
    </row>
    <row r="31" spans="1:72" s="49" customFormat="1" ht="13.5" customHeight="1" x14ac:dyDescent="0.15">
      <c r="A31" s="47">
        <v>12</v>
      </c>
      <c r="B31" s="48"/>
      <c r="C31" s="41"/>
      <c r="D31" s="42"/>
      <c r="E31" s="43"/>
      <c r="F31" s="44" t="s">
        <v>18</v>
      </c>
      <c r="G31" s="45"/>
      <c r="H31" s="42"/>
      <c r="I31" s="107"/>
      <c r="J31" s="107"/>
      <c r="K31" s="44" t="s">
        <v>19</v>
      </c>
      <c r="L31" s="42"/>
      <c r="M31" s="107"/>
      <c r="N31" s="107"/>
      <c r="O31" s="44" t="s">
        <v>20</v>
      </c>
      <c r="P31" s="111"/>
      <c r="Q31" s="111"/>
      <c r="R31" s="44" t="s">
        <v>2</v>
      </c>
      <c r="S31" s="42"/>
      <c r="T31" s="70"/>
      <c r="U31" s="84"/>
      <c r="V31" s="84"/>
      <c r="W31" s="44" t="s">
        <v>5</v>
      </c>
      <c r="X31" s="70"/>
      <c r="Y31" s="84"/>
      <c r="Z31" s="84"/>
      <c r="AA31" s="44" t="s">
        <v>21</v>
      </c>
      <c r="AB31" s="70"/>
      <c r="AC31" s="43"/>
      <c r="AD31" s="115"/>
      <c r="AE31" s="107"/>
      <c r="AF31" s="88" t="s">
        <v>2</v>
      </c>
      <c r="AG31" s="107"/>
      <c r="AH31" s="88" t="s">
        <v>5</v>
      </c>
      <c r="AI31" s="43"/>
      <c r="AJ31" s="103" t="str">
        <f>IF(AND(AG31="",AD31=""),"",BP31)</f>
        <v/>
      </c>
      <c r="AK31" s="104"/>
      <c r="AL31" s="88" t="s">
        <v>2</v>
      </c>
      <c r="AM31" s="104" t="str">
        <f>IF(AND(AG31="",AD31=""),"",BQ31)</f>
        <v/>
      </c>
      <c r="AN31" s="88" t="s">
        <v>5</v>
      </c>
      <c r="AO31" s="43"/>
      <c r="AP31" s="95" t="str">
        <f>IF(AND(AD31="",AG31=""),"",BR31)</f>
        <v/>
      </c>
      <c r="AQ31" s="92"/>
      <c r="AR31" s="90" t="s">
        <v>2</v>
      </c>
      <c r="AS31" s="92" t="str">
        <f>IF(AND(AD31="",AG31=""),"",BS31)</f>
        <v/>
      </c>
      <c r="AT31" s="90" t="s">
        <v>5</v>
      </c>
      <c r="AU31" s="46"/>
      <c r="BN31" s="49">
        <f>AD31*$J$4+AG31</f>
        <v>0</v>
      </c>
      <c r="BO31" s="49">
        <f>BO29+BN31</f>
        <v>0</v>
      </c>
      <c r="BP31" s="49">
        <f>INT(BO31/$J$4)</f>
        <v>0</v>
      </c>
      <c r="BQ31" s="49">
        <f>MOD(BO31,$J$4)</f>
        <v>0</v>
      </c>
      <c r="BR31" s="49">
        <f>INT(($BN$5-BO31)/$J$4)</f>
        <v>0</v>
      </c>
      <c r="BS31" s="49">
        <f>MOD(($BN$5-BO31),$J$4)</f>
        <v>0</v>
      </c>
      <c r="BT31" s="49">
        <f>BT29+AG31</f>
        <v>0</v>
      </c>
    </row>
    <row r="32" spans="1:72" s="49" customFormat="1" ht="13.5" customHeight="1" x14ac:dyDescent="0.15">
      <c r="A32" s="33"/>
      <c r="B32" s="34"/>
      <c r="C32" s="34"/>
      <c r="D32" s="35"/>
      <c r="E32" s="36"/>
      <c r="F32" s="37" t="s">
        <v>18</v>
      </c>
      <c r="G32" s="38"/>
      <c r="H32" s="35"/>
      <c r="I32" s="125"/>
      <c r="J32" s="125"/>
      <c r="K32" s="37" t="s">
        <v>19</v>
      </c>
      <c r="L32" s="35"/>
      <c r="M32" s="125"/>
      <c r="N32" s="125"/>
      <c r="O32" s="37" t="s">
        <v>20</v>
      </c>
      <c r="P32" s="123"/>
      <c r="Q32" s="123"/>
      <c r="R32" s="37" t="s">
        <v>2</v>
      </c>
      <c r="S32" s="35"/>
      <c r="T32" s="72"/>
      <c r="U32" s="85"/>
      <c r="V32" s="85"/>
      <c r="W32" s="37" t="s">
        <v>5</v>
      </c>
      <c r="X32" s="72"/>
      <c r="Y32" s="85"/>
      <c r="Z32" s="85"/>
      <c r="AA32" s="37" t="s">
        <v>21</v>
      </c>
      <c r="AB32" s="72"/>
      <c r="AC32" s="36"/>
      <c r="AD32" s="117"/>
      <c r="AE32" s="112"/>
      <c r="AF32" s="94"/>
      <c r="AG32" s="112"/>
      <c r="AH32" s="94"/>
      <c r="AI32" s="36"/>
      <c r="AJ32" s="118"/>
      <c r="AK32" s="119"/>
      <c r="AL32" s="94"/>
      <c r="AM32" s="119"/>
      <c r="AN32" s="94"/>
      <c r="AO32" s="36"/>
      <c r="AP32" s="96"/>
      <c r="AQ32" s="93"/>
      <c r="AR32" s="91"/>
      <c r="AS32" s="93"/>
      <c r="AT32" s="91"/>
      <c r="AU32" s="39"/>
    </row>
    <row r="33" spans="1:72" s="49" customFormat="1" ht="13.5" customHeight="1" x14ac:dyDescent="0.15">
      <c r="A33" s="47">
        <v>13</v>
      </c>
      <c r="B33" s="48"/>
      <c r="C33" s="41"/>
      <c r="D33" s="42"/>
      <c r="E33" s="43"/>
      <c r="F33" s="44" t="s">
        <v>18</v>
      </c>
      <c r="G33" s="45"/>
      <c r="H33" s="42"/>
      <c r="I33" s="107"/>
      <c r="J33" s="107"/>
      <c r="K33" s="44" t="s">
        <v>19</v>
      </c>
      <c r="L33" s="42"/>
      <c r="M33" s="107"/>
      <c r="N33" s="107"/>
      <c r="O33" s="44" t="s">
        <v>20</v>
      </c>
      <c r="P33" s="111"/>
      <c r="Q33" s="111"/>
      <c r="R33" s="44" t="s">
        <v>2</v>
      </c>
      <c r="S33" s="42"/>
      <c r="T33" s="70"/>
      <c r="U33" s="84"/>
      <c r="V33" s="84"/>
      <c r="W33" s="44" t="s">
        <v>5</v>
      </c>
      <c r="X33" s="70"/>
      <c r="Y33" s="84"/>
      <c r="Z33" s="84"/>
      <c r="AA33" s="44" t="s">
        <v>21</v>
      </c>
      <c r="AB33" s="70"/>
      <c r="AC33" s="43"/>
      <c r="AD33" s="115"/>
      <c r="AE33" s="107"/>
      <c r="AF33" s="88" t="s">
        <v>2</v>
      </c>
      <c r="AG33" s="107"/>
      <c r="AH33" s="88" t="s">
        <v>5</v>
      </c>
      <c r="AI33" s="43"/>
      <c r="AJ33" s="103" t="str">
        <f>IF(AND(AG33="",AD33=""),"",BP33)</f>
        <v/>
      </c>
      <c r="AK33" s="104"/>
      <c r="AL33" s="88" t="s">
        <v>2</v>
      </c>
      <c r="AM33" s="104" t="str">
        <f>IF(AND(AG33="",AD33=""),"",BQ33)</f>
        <v/>
      </c>
      <c r="AN33" s="88" t="s">
        <v>5</v>
      </c>
      <c r="AO33" s="43"/>
      <c r="AP33" s="95" t="str">
        <f>IF(AND(AD33="",AG33=""),"",BR33)</f>
        <v/>
      </c>
      <c r="AQ33" s="92"/>
      <c r="AR33" s="90" t="s">
        <v>2</v>
      </c>
      <c r="AS33" s="92" t="str">
        <f>IF(AND(AD33="",AG33=""),"",BS33)</f>
        <v/>
      </c>
      <c r="AT33" s="90" t="s">
        <v>5</v>
      </c>
      <c r="AU33" s="46"/>
      <c r="BN33" s="49">
        <f>AD33*$J$4+AG33</f>
        <v>0</v>
      </c>
      <c r="BO33" s="49">
        <f>BO31+BN33</f>
        <v>0</v>
      </c>
      <c r="BP33" s="49">
        <f>INT(BO33/$J$4)</f>
        <v>0</v>
      </c>
      <c r="BQ33" s="49">
        <f>MOD(BO33,$J$4)</f>
        <v>0</v>
      </c>
      <c r="BR33" s="49">
        <f>INT(($BN$5-BO33)/$J$4)</f>
        <v>0</v>
      </c>
      <c r="BS33" s="49">
        <f>MOD(($BN$5-BO33),$J$4)</f>
        <v>0</v>
      </c>
      <c r="BT33" s="49">
        <f>BT31+AG33</f>
        <v>0</v>
      </c>
    </row>
    <row r="34" spans="1:72" s="49" customFormat="1" ht="13.5" customHeight="1" x14ac:dyDescent="0.15">
      <c r="A34" s="33"/>
      <c r="B34" s="34"/>
      <c r="C34" s="34"/>
      <c r="D34" s="35"/>
      <c r="E34" s="36"/>
      <c r="F34" s="37" t="s">
        <v>18</v>
      </c>
      <c r="G34" s="38"/>
      <c r="H34" s="35"/>
      <c r="I34" s="125"/>
      <c r="J34" s="125"/>
      <c r="K34" s="37" t="s">
        <v>19</v>
      </c>
      <c r="L34" s="35"/>
      <c r="M34" s="125"/>
      <c r="N34" s="125"/>
      <c r="O34" s="37" t="s">
        <v>20</v>
      </c>
      <c r="P34" s="123"/>
      <c r="Q34" s="123"/>
      <c r="R34" s="37" t="s">
        <v>2</v>
      </c>
      <c r="S34" s="35"/>
      <c r="T34" s="72"/>
      <c r="U34" s="85"/>
      <c r="V34" s="85"/>
      <c r="W34" s="37" t="s">
        <v>5</v>
      </c>
      <c r="X34" s="72"/>
      <c r="Y34" s="85"/>
      <c r="Z34" s="85"/>
      <c r="AA34" s="37" t="s">
        <v>21</v>
      </c>
      <c r="AB34" s="72"/>
      <c r="AC34" s="36"/>
      <c r="AD34" s="117"/>
      <c r="AE34" s="112"/>
      <c r="AF34" s="94"/>
      <c r="AG34" s="112"/>
      <c r="AH34" s="94"/>
      <c r="AI34" s="36"/>
      <c r="AJ34" s="118"/>
      <c r="AK34" s="119"/>
      <c r="AL34" s="94"/>
      <c r="AM34" s="119"/>
      <c r="AN34" s="94"/>
      <c r="AO34" s="36"/>
      <c r="AP34" s="96"/>
      <c r="AQ34" s="93"/>
      <c r="AR34" s="91"/>
      <c r="AS34" s="93"/>
      <c r="AT34" s="91"/>
      <c r="AU34" s="39"/>
    </row>
    <row r="35" spans="1:72" s="49" customFormat="1" ht="13.5" customHeight="1" x14ac:dyDescent="0.15">
      <c r="A35" s="47">
        <v>14</v>
      </c>
      <c r="B35" s="48"/>
      <c r="C35" s="41"/>
      <c r="D35" s="42"/>
      <c r="E35" s="43"/>
      <c r="F35" s="44" t="s">
        <v>18</v>
      </c>
      <c r="G35" s="45"/>
      <c r="H35" s="42"/>
      <c r="I35" s="107"/>
      <c r="J35" s="107"/>
      <c r="K35" s="44" t="s">
        <v>19</v>
      </c>
      <c r="L35" s="42"/>
      <c r="M35" s="107"/>
      <c r="N35" s="107"/>
      <c r="O35" s="44" t="s">
        <v>20</v>
      </c>
      <c r="P35" s="111"/>
      <c r="Q35" s="111"/>
      <c r="R35" s="44" t="s">
        <v>2</v>
      </c>
      <c r="S35" s="42"/>
      <c r="T35" s="70"/>
      <c r="U35" s="84"/>
      <c r="V35" s="84"/>
      <c r="W35" s="44" t="s">
        <v>5</v>
      </c>
      <c r="X35" s="70"/>
      <c r="Y35" s="84"/>
      <c r="Z35" s="84"/>
      <c r="AA35" s="44" t="s">
        <v>21</v>
      </c>
      <c r="AB35" s="70"/>
      <c r="AC35" s="43"/>
      <c r="AD35" s="115"/>
      <c r="AE35" s="107"/>
      <c r="AF35" s="88" t="s">
        <v>2</v>
      </c>
      <c r="AG35" s="107"/>
      <c r="AH35" s="88" t="s">
        <v>5</v>
      </c>
      <c r="AI35" s="43"/>
      <c r="AJ35" s="103" t="str">
        <f>IF(AND(AG35="",AD35=""),"",BP35)</f>
        <v/>
      </c>
      <c r="AK35" s="104"/>
      <c r="AL35" s="88" t="s">
        <v>2</v>
      </c>
      <c r="AM35" s="104" t="str">
        <f>IF(AND(AG35="",AD35=""),"",BQ35)</f>
        <v/>
      </c>
      <c r="AN35" s="88" t="s">
        <v>5</v>
      </c>
      <c r="AO35" s="43"/>
      <c r="AP35" s="95" t="str">
        <f>IF(AND(AD35="",AG35=""),"",BR35)</f>
        <v/>
      </c>
      <c r="AQ35" s="92"/>
      <c r="AR35" s="90" t="s">
        <v>2</v>
      </c>
      <c r="AS35" s="92" t="str">
        <f>IF(AND(AD35="",AG35=""),"",BS35)</f>
        <v/>
      </c>
      <c r="AT35" s="90" t="s">
        <v>5</v>
      </c>
      <c r="AU35" s="46"/>
      <c r="BN35" s="49">
        <f>AD35*$J$4+AG35</f>
        <v>0</v>
      </c>
      <c r="BO35" s="49">
        <f>BO33+BN35</f>
        <v>0</v>
      </c>
      <c r="BP35" s="49">
        <f>INT(BO35/$J$4)</f>
        <v>0</v>
      </c>
      <c r="BQ35" s="49">
        <f>MOD(BO35,$J$4)</f>
        <v>0</v>
      </c>
      <c r="BR35" s="49">
        <f>INT(($BN$5-BO35)/$J$4)</f>
        <v>0</v>
      </c>
      <c r="BS35" s="49">
        <f>MOD(($BN$5-BO35),$J$4)</f>
        <v>0</v>
      </c>
      <c r="BT35" s="49">
        <f>BT33+AG35</f>
        <v>0</v>
      </c>
    </row>
    <row r="36" spans="1:72" s="49" customFormat="1" ht="13.5" customHeight="1" x14ac:dyDescent="0.15">
      <c r="A36" s="33"/>
      <c r="B36" s="34"/>
      <c r="C36" s="34"/>
      <c r="D36" s="35"/>
      <c r="E36" s="36"/>
      <c r="F36" s="37" t="s">
        <v>18</v>
      </c>
      <c r="G36" s="38"/>
      <c r="H36" s="35"/>
      <c r="I36" s="125"/>
      <c r="J36" s="125"/>
      <c r="K36" s="37" t="s">
        <v>19</v>
      </c>
      <c r="L36" s="35"/>
      <c r="M36" s="125"/>
      <c r="N36" s="125"/>
      <c r="O36" s="37" t="s">
        <v>20</v>
      </c>
      <c r="P36" s="123"/>
      <c r="Q36" s="123"/>
      <c r="R36" s="37" t="s">
        <v>2</v>
      </c>
      <c r="S36" s="35"/>
      <c r="T36" s="72"/>
      <c r="U36" s="85"/>
      <c r="V36" s="85"/>
      <c r="W36" s="37" t="s">
        <v>5</v>
      </c>
      <c r="X36" s="72"/>
      <c r="Y36" s="85"/>
      <c r="Z36" s="85"/>
      <c r="AA36" s="37" t="s">
        <v>21</v>
      </c>
      <c r="AB36" s="72"/>
      <c r="AC36" s="36"/>
      <c r="AD36" s="117"/>
      <c r="AE36" s="112"/>
      <c r="AF36" s="94"/>
      <c r="AG36" s="112"/>
      <c r="AH36" s="94"/>
      <c r="AI36" s="36"/>
      <c r="AJ36" s="118"/>
      <c r="AK36" s="119"/>
      <c r="AL36" s="94"/>
      <c r="AM36" s="119"/>
      <c r="AN36" s="94"/>
      <c r="AO36" s="36"/>
      <c r="AP36" s="96"/>
      <c r="AQ36" s="93"/>
      <c r="AR36" s="91"/>
      <c r="AS36" s="93"/>
      <c r="AT36" s="91"/>
      <c r="AU36" s="39"/>
    </row>
    <row r="37" spans="1:72" s="49" customFormat="1" ht="13.5" customHeight="1" x14ac:dyDescent="0.15">
      <c r="A37" s="47">
        <v>15</v>
      </c>
      <c r="B37" s="48"/>
      <c r="C37" s="41"/>
      <c r="D37" s="42"/>
      <c r="E37" s="43"/>
      <c r="F37" s="44" t="s">
        <v>18</v>
      </c>
      <c r="G37" s="45"/>
      <c r="H37" s="42"/>
      <c r="I37" s="107"/>
      <c r="J37" s="107"/>
      <c r="K37" s="44" t="s">
        <v>19</v>
      </c>
      <c r="L37" s="42"/>
      <c r="M37" s="107"/>
      <c r="N37" s="107"/>
      <c r="O37" s="44" t="s">
        <v>20</v>
      </c>
      <c r="P37" s="111"/>
      <c r="Q37" s="111"/>
      <c r="R37" s="44" t="s">
        <v>2</v>
      </c>
      <c r="S37" s="42"/>
      <c r="T37" s="70"/>
      <c r="U37" s="84"/>
      <c r="V37" s="84"/>
      <c r="W37" s="44" t="s">
        <v>5</v>
      </c>
      <c r="X37" s="70"/>
      <c r="Y37" s="84"/>
      <c r="Z37" s="84"/>
      <c r="AA37" s="44" t="s">
        <v>21</v>
      </c>
      <c r="AB37" s="70"/>
      <c r="AC37" s="43"/>
      <c r="AD37" s="115"/>
      <c r="AE37" s="107"/>
      <c r="AF37" s="88" t="s">
        <v>2</v>
      </c>
      <c r="AG37" s="107"/>
      <c r="AH37" s="88" t="s">
        <v>5</v>
      </c>
      <c r="AI37" s="43"/>
      <c r="AJ37" s="103" t="str">
        <f>IF(AND(AG37="",AD37=""),"",BP37)</f>
        <v/>
      </c>
      <c r="AK37" s="104"/>
      <c r="AL37" s="88" t="s">
        <v>2</v>
      </c>
      <c r="AM37" s="104" t="str">
        <f>IF(AND(AG37="",AD37=""),"",BQ37)</f>
        <v/>
      </c>
      <c r="AN37" s="88" t="s">
        <v>5</v>
      </c>
      <c r="AO37" s="43"/>
      <c r="AP37" s="95" t="str">
        <f>IF(AND(AD37="",AG37=""),"",BR37)</f>
        <v/>
      </c>
      <c r="AQ37" s="92"/>
      <c r="AR37" s="90" t="s">
        <v>2</v>
      </c>
      <c r="AS37" s="92" t="str">
        <f>IF(AND(AD37="",AG37=""),"",BS37)</f>
        <v/>
      </c>
      <c r="AT37" s="90" t="s">
        <v>5</v>
      </c>
      <c r="AU37" s="46"/>
      <c r="BN37" s="49">
        <f>AD37*$J$4+AG37</f>
        <v>0</v>
      </c>
      <c r="BO37" s="49">
        <f>BO35+BN37</f>
        <v>0</v>
      </c>
      <c r="BP37" s="49">
        <f>INT(BO37/$J$4)</f>
        <v>0</v>
      </c>
      <c r="BQ37" s="49">
        <f>MOD(BO37,$J$4)</f>
        <v>0</v>
      </c>
      <c r="BR37" s="49">
        <f>INT(($BN$5-BO37)/$J$4)</f>
        <v>0</v>
      </c>
      <c r="BS37" s="49">
        <f>MOD(($BN$5-BO37),$J$4)</f>
        <v>0</v>
      </c>
      <c r="BT37" s="49">
        <f>BT35+AG37</f>
        <v>0</v>
      </c>
    </row>
    <row r="38" spans="1:72" s="49" customFormat="1" ht="13.5" customHeight="1" x14ac:dyDescent="0.15">
      <c r="A38" s="33"/>
      <c r="B38" s="34"/>
      <c r="C38" s="34"/>
      <c r="D38" s="35"/>
      <c r="E38" s="36"/>
      <c r="F38" s="37" t="s">
        <v>18</v>
      </c>
      <c r="G38" s="38"/>
      <c r="H38" s="35"/>
      <c r="I38" s="125"/>
      <c r="J38" s="125"/>
      <c r="K38" s="37" t="s">
        <v>19</v>
      </c>
      <c r="L38" s="35"/>
      <c r="M38" s="125"/>
      <c r="N38" s="125"/>
      <c r="O38" s="37" t="s">
        <v>20</v>
      </c>
      <c r="P38" s="123"/>
      <c r="Q38" s="123"/>
      <c r="R38" s="37" t="s">
        <v>2</v>
      </c>
      <c r="S38" s="35"/>
      <c r="T38" s="72"/>
      <c r="U38" s="85"/>
      <c r="V38" s="85"/>
      <c r="W38" s="37" t="s">
        <v>5</v>
      </c>
      <c r="X38" s="72"/>
      <c r="Y38" s="85"/>
      <c r="Z38" s="85"/>
      <c r="AA38" s="37" t="s">
        <v>21</v>
      </c>
      <c r="AB38" s="72"/>
      <c r="AC38" s="36"/>
      <c r="AD38" s="117"/>
      <c r="AE38" s="112"/>
      <c r="AF38" s="94"/>
      <c r="AG38" s="112"/>
      <c r="AH38" s="94"/>
      <c r="AI38" s="36"/>
      <c r="AJ38" s="118"/>
      <c r="AK38" s="119"/>
      <c r="AL38" s="94"/>
      <c r="AM38" s="119"/>
      <c r="AN38" s="94"/>
      <c r="AO38" s="36"/>
      <c r="AP38" s="96"/>
      <c r="AQ38" s="93"/>
      <c r="AR38" s="91"/>
      <c r="AS38" s="93"/>
      <c r="AT38" s="91"/>
      <c r="AU38" s="39"/>
    </row>
    <row r="39" spans="1:72" s="49" customFormat="1" ht="13.5" customHeight="1" x14ac:dyDescent="0.15">
      <c r="A39" s="47">
        <v>16</v>
      </c>
      <c r="B39" s="50"/>
      <c r="C39" s="27"/>
      <c r="D39" s="28"/>
      <c r="E39" s="29"/>
      <c r="F39" s="44" t="s">
        <v>18</v>
      </c>
      <c r="G39" s="45"/>
      <c r="H39" s="42"/>
      <c r="I39" s="107"/>
      <c r="J39" s="107"/>
      <c r="K39" s="44" t="s">
        <v>19</v>
      </c>
      <c r="L39" s="42"/>
      <c r="M39" s="107"/>
      <c r="N39" s="107"/>
      <c r="O39" s="44" t="s">
        <v>20</v>
      </c>
      <c r="P39" s="111"/>
      <c r="Q39" s="111"/>
      <c r="R39" s="44" t="s">
        <v>2</v>
      </c>
      <c r="S39" s="42"/>
      <c r="T39" s="70"/>
      <c r="U39" s="84"/>
      <c r="V39" s="84"/>
      <c r="W39" s="44" t="s">
        <v>5</v>
      </c>
      <c r="X39" s="70"/>
      <c r="Y39" s="84"/>
      <c r="Z39" s="84"/>
      <c r="AA39" s="44" t="s">
        <v>21</v>
      </c>
      <c r="AB39" s="70"/>
      <c r="AC39" s="43"/>
      <c r="AD39" s="124"/>
      <c r="AE39" s="125"/>
      <c r="AF39" s="126" t="s">
        <v>2</v>
      </c>
      <c r="AG39" s="107"/>
      <c r="AH39" s="126" t="s">
        <v>5</v>
      </c>
      <c r="AI39" s="29"/>
      <c r="AJ39" s="128" t="str">
        <f>IF(AND(AG39="",AD39=""),"",BP39)</f>
        <v/>
      </c>
      <c r="AK39" s="127"/>
      <c r="AL39" s="126" t="s">
        <v>2</v>
      </c>
      <c r="AM39" s="127" t="str">
        <f>IF(AND(AG39="",AD39=""),"",BQ39)</f>
        <v/>
      </c>
      <c r="AN39" s="126" t="s">
        <v>5</v>
      </c>
      <c r="AO39" s="29"/>
      <c r="AP39" s="120" t="str">
        <f>IF(AND(AD39="",AG39=""),"",BR39)</f>
        <v/>
      </c>
      <c r="AQ39" s="121"/>
      <c r="AR39" s="122" t="s">
        <v>2</v>
      </c>
      <c r="AS39" s="121" t="str">
        <f>IF(AND(AD39="",AG39=""),"",BS39)</f>
        <v/>
      </c>
      <c r="AT39" s="122" t="s">
        <v>5</v>
      </c>
      <c r="AU39" s="32"/>
      <c r="BN39" s="49">
        <f>AD39*$J$4+AG39</f>
        <v>0</v>
      </c>
      <c r="BO39" s="49">
        <f>BO37+BN39</f>
        <v>0</v>
      </c>
      <c r="BP39" s="49">
        <f>INT(BO39/$J$4)</f>
        <v>0</v>
      </c>
      <c r="BQ39" s="49">
        <f>MOD(BO39,$J$4)</f>
        <v>0</v>
      </c>
      <c r="BR39" s="49">
        <f>INT(($BN$5-BO39)/$J$4)</f>
        <v>0</v>
      </c>
      <c r="BS39" s="49">
        <f>MOD(($BN$5-BO39),$J$4)</f>
        <v>0</v>
      </c>
      <c r="BT39" s="49">
        <f>BT37+AG39</f>
        <v>0</v>
      </c>
    </row>
    <row r="40" spans="1:72" s="49" customFormat="1" ht="13.5" customHeight="1" x14ac:dyDescent="0.15">
      <c r="A40" s="33"/>
      <c r="B40" s="34"/>
      <c r="C40" s="34"/>
      <c r="D40" s="35"/>
      <c r="E40" s="36"/>
      <c r="F40" s="37" t="s">
        <v>18</v>
      </c>
      <c r="G40" s="38"/>
      <c r="H40" s="35"/>
      <c r="I40" s="125"/>
      <c r="J40" s="125"/>
      <c r="K40" s="37" t="s">
        <v>19</v>
      </c>
      <c r="L40" s="35"/>
      <c r="M40" s="125"/>
      <c r="N40" s="125"/>
      <c r="O40" s="37" t="s">
        <v>20</v>
      </c>
      <c r="P40" s="123"/>
      <c r="Q40" s="123"/>
      <c r="R40" s="37" t="s">
        <v>2</v>
      </c>
      <c r="S40" s="35"/>
      <c r="T40" s="72"/>
      <c r="U40" s="85"/>
      <c r="V40" s="85"/>
      <c r="W40" s="37" t="s">
        <v>5</v>
      </c>
      <c r="X40" s="72"/>
      <c r="Y40" s="85"/>
      <c r="Z40" s="85"/>
      <c r="AA40" s="37" t="s">
        <v>21</v>
      </c>
      <c r="AB40" s="72"/>
      <c r="AC40" s="36"/>
      <c r="AD40" s="117"/>
      <c r="AE40" s="112"/>
      <c r="AF40" s="94"/>
      <c r="AG40" s="112"/>
      <c r="AH40" s="94"/>
      <c r="AI40" s="36"/>
      <c r="AJ40" s="118"/>
      <c r="AK40" s="119"/>
      <c r="AL40" s="94"/>
      <c r="AM40" s="119"/>
      <c r="AN40" s="94"/>
      <c r="AO40" s="36"/>
      <c r="AP40" s="96"/>
      <c r="AQ40" s="93"/>
      <c r="AR40" s="91"/>
      <c r="AS40" s="93"/>
      <c r="AT40" s="91"/>
      <c r="AU40" s="39"/>
    </row>
    <row r="41" spans="1:72" s="49" customFormat="1" ht="13.5" customHeight="1" x14ac:dyDescent="0.15">
      <c r="A41" s="47">
        <v>17</v>
      </c>
      <c r="B41" s="48"/>
      <c r="C41" s="41"/>
      <c r="D41" s="42"/>
      <c r="E41" s="43"/>
      <c r="F41" s="44" t="s">
        <v>18</v>
      </c>
      <c r="G41" s="45"/>
      <c r="H41" s="42"/>
      <c r="I41" s="107"/>
      <c r="J41" s="107"/>
      <c r="K41" s="44" t="s">
        <v>19</v>
      </c>
      <c r="L41" s="42"/>
      <c r="M41" s="107"/>
      <c r="N41" s="107"/>
      <c r="O41" s="44" t="s">
        <v>20</v>
      </c>
      <c r="P41" s="111"/>
      <c r="Q41" s="111"/>
      <c r="R41" s="44" t="s">
        <v>2</v>
      </c>
      <c r="S41" s="42"/>
      <c r="T41" s="70"/>
      <c r="U41" s="84"/>
      <c r="V41" s="84"/>
      <c r="W41" s="44" t="s">
        <v>5</v>
      </c>
      <c r="X41" s="70"/>
      <c r="Y41" s="84"/>
      <c r="Z41" s="84"/>
      <c r="AA41" s="44" t="s">
        <v>21</v>
      </c>
      <c r="AB41" s="70"/>
      <c r="AC41" s="43"/>
      <c r="AD41" s="115"/>
      <c r="AE41" s="107"/>
      <c r="AF41" s="88" t="s">
        <v>2</v>
      </c>
      <c r="AG41" s="107"/>
      <c r="AH41" s="88" t="s">
        <v>5</v>
      </c>
      <c r="AI41" s="43"/>
      <c r="AJ41" s="103" t="str">
        <f>IF(AND(AG41="",AD41=""),"",BP41)</f>
        <v/>
      </c>
      <c r="AK41" s="104"/>
      <c r="AL41" s="88" t="s">
        <v>2</v>
      </c>
      <c r="AM41" s="104" t="str">
        <f>IF(AND(AG41="",AD41=""),"",BQ41)</f>
        <v/>
      </c>
      <c r="AN41" s="88" t="s">
        <v>5</v>
      </c>
      <c r="AO41" s="43"/>
      <c r="AP41" s="95" t="str">
        <f>IF(AND(AD41="",AG41=""),"",BR41)</f>
        <v/>
      </c>
      <c r="AQ41" s="92"/>
      <c r="AR41" s="90" t="s">
        <v>2</v>
      </c>
      <c r="AS41" s="92" t="str">
        <f>IF(AND(AD41="",AG41=""),"",BS41)</f>
        <v/>
      </c>
      <c r="AT41" s="90" t="s">
        <v>5</v>
      </c>
      <c r="AU41" s="46"/>
      <c r="BN41" s="49">
        <f>AD41*$J$4+AG41</f>
        <v>0</v>
      </c>
      <c r="BO41" s="49">
        <f>BO39+BN41</f>
        <v>0</v>
      </c>
      <c r="BP41" s="49">
        <f>INT(BO41/$J$4)</f>
        <v>0</v>
      </c>
      <c r="BQ41" s="49">
        <f>MOD(BO41,$J$4)</f>
        <v>0</v>
      </c>
      <c r="BR41" s="49">
        <f>INT(($BN$5-BO41)/$J$4)</f>
        <v>0</v>
      </c>
      <c r="BS41" s="49">
        <f>MOD(($BN$5-BO41),$J$4)</f>
        <v>0</v>
      </c>
      <c r="BT41" s="49">
        <f>BT39+AG41</f>
        <v>0</v>
      </c>
    </row>
    <row r="42" spans="1:72" s="49" customFormat="1" ht="13.5" customHeight="1" x14ac:dyDescent="0.15">
      <c r="A42" s="33"/>
      <c r="B42" s="34"/>
      <c r="C42" s="34"/>
      <c r="D42" s="35"/>
      <c r="E42" s="36"/>
      <c r="F42" s="37" t="s">
        <v>18</v>
      </c>
      <c r="G42" s="38"/>
      <c r="H42" s="35"/>
      <c r="I42" s="125"/>
      <c r="J42" s="125"/>
      <c r="K42" s="37" t="s">
        <v>19</v>
      </c>
      <c r="L42" s="35"/>
      <c r="M42" s="125"/>
      <c r="N42" s="125"/>
      <c r="O42" s="37" t="s">
        <v>20</v>
      </c>
      <c r="P42" s="123"/>
      <c r="Q42" s="123"/>
      <c r="R42" s="37" t="s">
        <v>2</v>
      </c>
      <c r="S42" s="35"/>
      <c r="T42" s="72"/>
      <c r="U42" s="85"/>
      <c r="V42" s="85"/>
      <c r="W42" s="37" t="s">
        <v>5</v>
      </c>
      <c r="X42" s="72"/>
      <c r="Y42" s="85"/>
      <c r="Z42" s="85"/>
      <c r="AA42" s="37" t="s">
        <v>21</v>
      </c>
      <c r="AB42" s="72"/>
      <c r="AC42" s="36"/>
      <c r="AD42" s="117"/>
      <c r="AE42" s="112"/>
      <c r="AF42" s="94"/>
      <c r="AG42" s="112"/>
      <c r="AH42" s="94"/>
      <c r="AI42" s="36"/>
      <c r="AJ42" s="118"/>
      <c r="AK42" s="119"/>
      <c r="AL42" s="94"/>
      <c r="AM42" s="119"/>
      <c r="AN42" s="94"/>
      <c r="AO42" s="36"/>
      <c r="AP42" s="96"/>
      <c r="AQ42" s="93"/>
      <c r="AR42" s="91"/>
      <c r="AS42" s="93"/>
      <c r="AT42" s="91"/>
      <c r="AU42" s="39"/>
    </row>
    <row r="43" spans="1:72" s="49" customFormat="1" ht="13.5" customHeight="1" x14ac:dyDescent="0.15">
      <c r="A43" s="47">
        <v>18</v>
      </c>
      <c r="B43" s="48"/>
      <c r="C43" s="41"/>
      <c r="D43" s="42"/>
      <c r="E43" s="43"/>
      <c r="F43" s="44" t="s">
        <v>18</v>
      </c>
      <c r="G43" s="45"/>
      <c r="H43" s="42"/>
      <c r="I43" s="107"/>
      <c r="J43" s="107"/>
      <c r="K43" s="44" t="s">
        <v>19</v>
      </c>
      <c r="L43" s="42"/>
      <c r="M43" s="107"/>
      <c r="N43" s="107"/>
      <c r="O43" s="44" t="s">
        <v>20</v>
      </c>
      <c r="P43" s="111"/>
      <c r="Q43" s="111"/>
      <c r="R43" s="44" t="s">
        <v>2</v>
      </c>
      <c r="S43" s="42"/>
      <c r="T43" s="70"/>
      <c r="U43" s="84"/>
      <c r="V43" s="84"/>
      <c r="W43" s="44" t="s">
        <v>5</v>
      </c>
      <c r="X43" s="70"/>
      <c r="Y43" s="84"/>
      <c r="Z43" s="84"/>
      <c r="AA43" s="44" t="s">
        <v>21</v>
      </c>
      <c r="AB43" s="70"/>
      <c r="AC43" s="43"/>
      <c r="AD43" s="115"/>
      <c r="AE43" s="107"/>
      <c r="AF43" s="88" t="s">
        <v>2</v>
      </c>
      <c r="AG43" s="107"/>
      <c r="AH43" s="88" t="s">
        <v>5</v>
      </c>
      <c r="AI43" s="43"/>
      <c r="AJ43" s="103" t="str">
        <f>IF(AND(AG43="",AD43=""),"",BP43)</f>
        <v/>
      </c>
      <c r="AK43" s="104"/>
      <c r="AL43" s="88" t="s">
        <v>2</v>
      </c>
      <c r="AM43" s="104" t="str">
        <f>IF(AND(AG43="",AD43=""),"",BQ43)</f>
        <v/>
      </c>
      <c r="AN43" s="88" t="s">
        <v>5</v>
      </c>
      <c r="AO43" s="43"/>
      <c r="AP43" s="95" t="str">
        <f>IF(AND(AD43="",AG43=""),"",BR43)</f>
        <v/>
      </c>
      <c r="AQ43" s="92"/>
      <c r="AR43" s="90" t="s">
        <v>2</v>
      </c>
      <c r="AS43" s="92" t="str">
        <f>IF(AND(AD43="",AG43=""),"",BS43)</f>
        <v/>
      </c>
      <c r="AT43" s="90" t="s">
        <v>5</v>
      </c>
      <c r="AU43" s="46"/>
      <c r="BN43" s="49">
        <f>AD43*$J$4+AG43</f>
        <v>0</v>
      </c>
      <c r="BO43" s="49">
        <f>BO41+BN43</f>
        <v>0</v>
      </c>
      <c r="BP43" s="49">
        <f>INT(BO43/$J$4)</f>
        <v>0</v>
      </c>
      <c r="BQ43" s="49">
        <f>MOD(BO43,$J$4)</f>
        <v>0</v>
      </c>
      <c r="BR43" s="49">
        <f>INT(($BN$5-BO43)/$J$4)</f>
        <v>0</v>
      </c>
      <c r="BS43" s="49">
        <f>MOD(($BN$5-BO43),$J$4)</f>
        <v>0</v>
      </c>
      <c r="BT43" s="49">
        <f>BT41+AG43</f>
        <v>0</v>
      </c>
    </row>
    <row r="44" spans="1:72" s="49" customFormat="1" ht="13.5" customHeight="1" x14ac:dyDescent="0.15">
      <c r="A44" s="33"/>
      <c r="B44" s="34"/>
      <c r="C44" s="34"/>
      <c r="D44" s="35"/>
      <c r="E44" s="36"/>
      <c r="F44" s="37" t="s">
        <v>18</v>
      </c>
      <c r="G44" s="38"/>
      <c r="H44" s="35"/>
      <c r="I44" s="125"/>
      <c r="J44" s="125"/>
      <c r="K44" s="37" t="s">
        <v>19</v>
      </c>
      <c r="L44" s="35"/>
      <c r="M44" s="125"/>
      <c r="N44" s="125"/>
      <c r="O44" s="37" t="s">
        <v>20</v>
      </c>
      <c r="P44" s="123"/>
      <c r="Q44" s="123"/>
      <c r="R44" s="37" t="s">
        <v>2</v>
      </c>
      <c r="S44" s="35"/>
      <c r="T44" s="72"/>
      <c r="U44" s="85"/>
      <c r="V44" s="85"/>
      <c r="W44" s="37" t="s">
        <v>5</v>
      </c>
      <c r="X44" s="72"/>
      <c r="Y44" s="85"/>
      <c r="Z44" s="85"/>
      <c r="AA44" s="37" t="s">
        <v>21</v>
      </c>
      <c r="AB44" s="72"/>
      <c r="AC44" s="36"/>
      <c r="AD44" s="117"/>
      <c r="AE44" s="112"/>
      <c r="AF44" s="94"/>
      <c r="AG44" s="112"/>
      <c r="AH44" s="94"/>
      <c r="AI44" s="36"/>
      <c r="AJ44" s="118"/>
      <c r="AK44" s="119"/>
      <c r="AL44" s="94"/>
      <c r="AM44" s="119"/>
      <c r="AN44" s="94"/>
      <c r="AO44" s="36"/>
      <c r="AP44" s="96"/>
      <c r="AQ44" s="93"/>
      <c r="AR44" s="91"/>
      <c r="AS44" s="93"/>
      <c r="AT44" s="91"/>
      <c r="AU44" s="39"/>
    </row>
    <row r="45" spans="1:72" s="49" customFormat="1" ht="13.5" customHeight="1" x14ac:dyDescent="0.15">
      <c r="A45" s="47">
        <v>19</v>
      </c>
      <c r="B45" s="48"/>
      <c r="C45" s="41"/>
      <c r="D45" s="42"/>
      <c r="E45" s="43"/>
      <c r="F45" s="44" t="s">
        <v>18</v>
      </c>
      <c r="G45" s="45"/>
      <c r="H45" s="42"/>
      <c r="I45" s="107"/>
      <c r="J45" s="107"/>
      <c r="K45" s="44" t="s">
        <v>19</v>
      </c>
      <c r="L45" s="42"/>
      <c r="M45" s="107"/>
      <c r="N45" s="107"/>
      <c r="O45" s="44" t="s">
        <v>20</v>
      </c>
      <c r="P45" s="111"/>
      <c r="Q45" s="111"/>
      <c r="R45" s="44" t="s">
        <v>2</v>
      </c>
      <c r="S45" s="42"/>
      <c r="T45" s="70"/>
      <c r="U45" s="84"/>
      <c r="V45" s="84"/>
      <c r="W45" s="44" t="s">
        <v>5</v>
      </c>
      <c r="X45" s="70"/>
      <c r="Y45" s="84"/>
      <c r="Z45" s="84"/>
      <c r="AA45" s="44" t="s">
        <v>21</v>
      </c>
      <c r="AB45" s="70"/>
      <c r="AC45" s="43"/>
      <c r="AD45" s="115"/>
      <c r="AE45" s="107"/>
      <c r="AF45" s="88" t="s">
        <v>2</v>
      </c>
      <c r="AG45" s="107"/>
      <c r="AH45" s="88" t="s">
        <v>5</v>
      </c>
      <c r="AI45" s="43"/>
      <c r="AJ45" s="103" t="str">
        <f>IF(AND(AG45="",AD45=""),"",BP45)</f>
        <v/>
      </c>
      <c r="AK45" s="104"/>
      <c r="AL45" s="88" t="s">
        <v>2</v>
      </c>
      <c r="AM45" s="104" t="str">
        <f>IF(AND(AG45="",AD45=""),"",BQ45)</f>
        <v/>
      </c>
      <c r="AN45" s="88" t="s">
        <v>5</v>
      </c>
      <c r="AO45" s="43"/>
      <c r="AP45" s="95" t="str">
        <f>IF(AND(AD45="",AG45=""),"",BR45)</f>
        <v/>
      </c>
      <c r="AQ45" s="92"/>
      <c r="AR45" s="90" t="s">
        <v>2</v>
      </c>
      <c r="AS45" s="92" t="str">
        <f>IF(AND(AD45="",AG45=""),"",BS45)</f>
        <v/>
      </c>
      <c r="AT45" s="90" t="s">
        <v>5</v>
      </c>
      <c r="AU45" s="46"/>
      <c r="BN45" s="49">
        <f>AD45*$J$4+AG45</f>
        <v>0</v>
      </c>
      <c r="BO45" s="49">
        <f>BO43+BN45</f>
        <v>0</v>
      </c>
      <c r="BP45" s="49">
        <f>INT(BO45/$J$4)</f>
        <v>0</v>
      </c>
      <c r="BQ45" s="49">
        <f>MOD(BO45,$J$4)</f>
        <v>0</v>
      </c>
      <c r="BR45" s="49">
        <f>INT(($BN$5-BO45)/$J$4)</f>
        <v>0</v>
      </c>
      <c r="BS45" s="49">
        <f>MOD(($BN$5-BO45),$J$4)</f>
        <v>0</v>
      </c>
      <c r="BT45" s="49">
        <f>BT43+AG45</f>
        <v>0</v>
      </c>
    </row>
    <row r="46" spans="1:72" s="49" customFormat="1" ht="13.5" customHeight="1" x14ac:dyDescent="0.15">
      <c r="A46" s="33"/>
      <c r="B46" s="34"/>
      <c r="C46" s="34"/>
      <c r="D46" s="35"/>
      <c r="E46" s="36"/>
      <c r="F46" s="37" t="s">
        <v>18</v>
      </c>
      <c r="G46" s="38"/>
      <c r="H46" s="35"/>
      <c r="I46" s="125"/>
      <c r="J46" s="125"/>
      <c r="K46" s="37" t="s">
        <v>19</v>
      </c>
      <c r="L46" s="35"/>
      <c r="M46" s="125"/>
      <c r="N46" s="125"/>
      <c r="O46" s="37" t="s">
        <v>20</v>
      </c>
      <c r="P46" s="123"/>
      <c r="Q46" s="123"/>
      <c r="R46" s="37" t="s">
        <v>2</v>
      </c>
      <c r="S46" s="35"/>
      <c r="T46" s="72"/>
      <c r="U46" s="85"/>
      <c r="V46" s="85"/>
      <c r="W46" s="37" t="s">
        <v>5</v>
      </c>
      <c r="X46" s="72"/>
      <c r="Y46" s="85"/>
      <c r="Z46" s="85"/>
      <c r="AA46" s="37" t="s">
        <v>21</v>
      </c>
      <c r="AB46" s="72"/>
      <c r="AC46" s="36"/>
      <c r="AD46" s="117"/>
      <c r="AE46" s="112"/>
      <c r="AF46" s="94"/>
      <c r="AG46" s="112"/>
      <c r="AH46" s="94"/>
      <c r="AI46" s="36"/>
      <c r="AJ46" s="118"/>
      <c r="AK46" s="119"/>
      <c r="AL46" s="94"/>
      <c r="AM46" s="119"/>
      <c r="AN46" s="94"/>
      <c r="AO46" s="36"/>
      <c r="AP46" s="96"/>
      <c r="AQ46" s="93"/>
      <c r="AR46" s="91"/>
      <c r="AS46" s="93"/>
      <c r="AT46" s="91"/>
      <c r="AU46" s="39"/>
    </row>
    <row r="47" spans="1:72" s="49" customFormat="1" ht="13.5" customHeight="1" x14ac:dyDescent="0.15">
      <c r="A47" s="47">
        <v>20</v>
      </c>
      <c r="B47" s="48"/>
      <c r="C47" s="41"/>
      <c r="D47" s="42"/>
      <c r="E47" s="43"/>
      <c r="F47" s="44" t="s">
        <v>18</v>
      </c>
      <c r="G47" s="45"/>
      <c r="H47" s="42"/>
      <c r="I47" s="107"/>
      <c r="J47" s="107"/>
      <c r="K47" s="44" t="s">
        <v>19</v>
      </c>
      <c r="L47" s="42"/>
      <c r="M47" s="107"/>
      <c r="N47" s="107"/>
      <c r="O47" s="44" t="s">
        <v>20</v>
      </c>
      <c r="P47" s="111"/>
      <c r="Q47" s="111"/>
      <c r="R47" s="44" t="s">
        <v>2</v>
      </c>
      <c r="S47" s="42"/>
      <c r="T47" s="70"/>
      <c r="U47" s="84"/>
      <c r="V47" s="84"/>
      <c r="W47" s="44" t="s">
        <v>5</v>
      </c>
      <c r="X47" s="70"/>
      <c r="Y47" s="84"/>
      <c r="Z47" s="84"/>
      <c r="AA47" s="44" t="s">
        <v>21</v>
      </c>
      <c r="AB47" s="70"/>
      <c r="AC47" s="43"/>
      <c r="AD47" s="115"/>
      <c r="AE47" s="107"/>
      <c r="AF47" s="88" t="s">
        <v>2</v>
      </c>
      <c r="AG47" s="107"/>
      <c r="AH47" s="88" t="s">
        <v>5</v>
      </c>
      <c r="AI47" s="43"/>
      <c r="AJ47" s="103" t="str">
        <f>IF(AND(AG47="",AD47=""),"",BP47)</f>
        <v/>
      </c>
      <c r="AK47" s="104"/>
      <c r="AL47" s="88" t="s">
        <v>2</v>
      </c>
      <c r="AM47" s="104" t="str">
        <f>IF(AND(AG47="",AD47=""),"",BQ47)</f>
        <v/>
      </c>
      <c r="AN47" s="88" t="s">
        <v>5</v>
      </c>
      <c r="AO47" s="43"/>
      <c r="AP47" s="95" t="str">
        <f>IF(AND(AD47="",AG47=""),"",BR47)</f>
        <v/>
      </c>
      <c r="AQ47" s="92"/>
      <c r="AR47" s="90" t="s">
        <v>2</v>
      </c>
      <c r="AS47" s="92" t="str">
        <f>IF(AND(AD47="",AG47=""),"",BS47)</f>
        <v/>
      </c>
      <c r="AT47" s="90" t="s">
        <v>5</v>
      </c>
      <c r="AU47" s="46"/>
      <c r="BN47" s="49">
        <f>AD47*$J$4+AG47</f>
        <v>0</v>
      </c>
      <c r="BO47" s="49">
        <f>BO45+BN47</f>
        <v>0</v>
      </c>
      <c r="BP47" s="49">
        <f>INT(BO47/$J$4)</f>
        <v>0</v>
      </c>
      <c r="BQ47" s="49">
        <f>MOD(BO47,$J$4)</f>
        <v>0</v>
      </c>
      <c r="BR47" s="49">
        <f>INT(($BN$5-BO47)/$J$4)</f>
        <v>0</v>
      </c>
      <c r="BS47" s="49">
        <f>MOD(($BN$5-BO47),$J$4)</f>
        <v>0</v>
      </c>
      <c r="BT47" s="49">
        <f>BT45+AG47</f>
        <v>0</v>
      </c>
    </row>
    <row r="48" spans="1:72" s="49" customFormat="1" ht="13.5" customHeight="1" x14ac:dyDescent="0.15">
      <c r="A48" s="26"/>
      <c r="B48" s="27"/>
      <c r="C48" s="27"/>
      <c r="D48" s="28"/>
      <c r="E48" s="29"/>
      <c r="F48" s="51" t="s">
        <v>18</v>
      </c>
      <c r="G48" s="31"/>
      <c r="H48" s="28"/>
      <c r="I48" s="125"/>
      <c r="J48" s="125"/>
      <c r="K48" s="30" t="s">
        <v>19</v>
      </c>
      <c r="L48" s="28"/>
      <c r="M48" s="125"/>
      <c r="N48" s="125"/>
      <c r="O48" s="30" t="s">
        <v>20</v>
      </c>
      <c r="P48" s="123"/>
      <c r="Q48" s="123"/>
      <c r="R48" s="30" t="s">
        <v>2</v>
      </c>
      <c r="S48" s="28"/>
      <c r="T48" s="73"/>
      <c r="U48" s="85"/>
      <c r="V48" s="85"/>
      <c r="W48" s="30" t="s">
        <v>5</v>
      </c>
      <c r="X48" s="73"/>
      <c r="Y48" s="85"/>
      <c r="Z48" s="85"/>
      <c r="AA48" s="30" t="s">
        <v>21</v>
      </c>
      <c r="AB48" s="73"/>
      <c r="AC48" s="29"/>
      <c r="AD48" s="124"/>
      <c r="AE48" s="125"/>
      <c r="AF48" s="126"/>
      <c r="AG48" s="125"/>
      <c r="AH48" s="126"/>
      <c r="AI48" s="29"/>
      <c r="AJ48" s="128"/>
      <c r="AK48" s="127"/>
      <c r="AL48" s="126"/>
      <c r="AM48" s="127"/>
      <c r="AN48" s="126"/>
      <c r="AO48" s="29"/>
      <c r="AP48" s="120"/>
      <c r="AQ48" s="121"/>
      <c r="AR48" s="122"/>
      <c r="AS48" s="121"/>
      <c r="AT48" s="122"/>
      <c r="AU48" s="32"/>
    </row>
    <row r="49" spans="1:72" s="49" customFormat="1" ht="13.5" customHeight="1" x14ac:dyDescent="0.15">
      <c r="A49" s="47">
        <v>21</v>
      </c>
      <c r="B49" s="48"/>
      <c r="C49" s="41"/>
      <c r="D49" s="42"/>
      <c r="E49" s="43"/>
      <c r="F49" s="44" t="s">
        <v>18</v>
      </c>
      <c r="G49" s="45"/>
      <c r="H49" s="42"/>
      <c r="I49" s="107"/>
      <c r="J49" s="107"/>
      <c r="K49" s="44" t="s">
        <v>19</v>
      </c>
      <c r="L49" s="42"/>
      <c r="M49" s="107"/>
      <c r="N49" s="107"/>
      <c r="O49" s="44" t="s">
        <v>20</v>
      </c>
      <c r="P49" s="111"/>
      <c r="Q49" s="111"/>
      <c r="R49" s="44" t="s">
        <v>2</v>
      </c>
      <c r="S49" s="42"/>
      <c r="T49" s="70"/>
      <c r="U49" s="84"/>
      <c r="V49" s="84"/>
      <c r="W49" s="44" t="s">
        <v>5</v>
      </c>
      <c r="X49" s="70"/>
      <c r="Y49" s="84"/>
      <c r="Z49" s="84"/>
      <c r="AA49" s="44" t="s">
        <v>21</v>
      </c>
      <c r="AB49" s="70"/>
      <c r="AC49" s="43"/>
      <c r="AD49" s="115"/>
      <c r="AE49" s="107"/>
      <c r="AF49" s="88" t="s">
        <v>2</v>
      </c>
      <c r="AG49" s="107"/>
      <c r="AH49" s="88" t="s">
        <v>5</v>
      </c>
      <c r="AI49" s="43"/>
      <c r="AJ49" s="103" t="str">
        <f>IF(AND(AG49="",AD49=""),"",BP49)</f>
        <v/>
      </c>
      <c r="AK49" s="104"/>
      <c r="AL49" s="88" t="s">
        <v>2</v>
      </c>
      <c r="AM49" s="104" t="str">
        <f>IF(AND(AG49="",AD49=""),"",BQ49)</f>
        <v/>
      </c>
      <c r="AN49" s="88" t="s">
        <v>5</v>
      </c>
      <c r="AO49" s="43"/>
      <c r="AP49" s="95" t="str">
        <f>IF(AND(AD49="",AG49=""),"",BR49)</f>
        <v/>
      </c>
      <c r="AQ49" s="92"/>
      <c r="AR49" s="90" t="s">
        <v>2</v>
      </c>
      <c r="AS49" s="92" t="str">
        <f>IF(AND(AD49="",AG49=""),"",BS49)</f>
        <v/>
      </c>
      <c r="AT49" s="90" t="s">
        <v>5</v>
      </c>
      <c r="AU49" s="46"/>
      <c r="BN49" s="49">
        <f>AD49*$J$4+AG49</f>
        <v>0</v>
      </c>
      <c r="BO49" s="49">
        <f>BO47+BN49</f>
        <v>0</v>
      </c>
      <c r="BP49" s="49">
        <f>INT(BO49/$J$4)</f>
        <v>0</v>
      </c>
      <c r="BQ49" s="49">
        <f>MOD(BO49,$J$4)</f>
        <v>0</v>
      </c>
      <c r="BR49" s="49">
        <f>INT(($BN$5-BO49)/$J$4)</f>
        <v>0</v>
      </c>
      <c r="BS49" s="49">
        <f>MOD(($BN$5-BO49),$J$4)</f>
        <v>0</v>
      </c>
      <c r="BT49" s="49">
        <f>BT47+AG49</f>
        <v>0</v>
      </c>
    </row>
    <row r="50" spans="1:72" s="49" customFormat="1" ht="13.5" customHeight="1" x14ac:dyDescent="0.15">
      <c r="A50" s="33"/>
      <c r="B50" s="34"/>
      <c r="C50" s="34"/>
      <c r="D50" s="35"/>
      <c r="E50" s="36"/>
      <c r="F50" s="52" t="s">
        <v>18</v>
      </c>
      <c r="G50" s="38"/>
      <c r="H50" s="35"/>
      <c r="I50" s="112"/>
      <c r="J50" s="112"/>
      <c r="K50" s="37" t="s">
        <v>19</v>
      </c>
      <c r="L50" s="35"/>
      <c r="M50" s="112"/>
      <c r="N50" s="112"/>
      <c r="O50" s="37" t="s">
        <v>20</v>
      </c>
      <c r="P50" s="113"/>
      <c r="Q50" s="113"/>
      <c r="R50" s="37" t="s">
        <v>2</v>
      </c>
      <c r="S50" s="35"/>
      <c r="T50" s="72"/>
      <c r="U50" s="114"/>
      <c r="V50" s="114"/>
      <c r="W50" s="37" t="s">
        <v>5</v>
      </c>
      <c r="X50" s="72"/>
      <c r="Y50" s="85"/>
      <c r="Z50" s="85"/>
      <c r="AA50" s="37" t="s">
        <v>21</v>
      </c>
      <c r="AB50" s="72"/>
      <c r="AC50" s="36"/>
      <c r="AD50" s="117"/>
      <c r="AE50" s="112"/>
      <c r="AF50" s="94"/>
      <c r="AG50" s="112"/>
      <c r="AH50" s="94"/>
      <c r="AI50" s="36"/>
      <c r="AJ50" s="118"/>
      <c r="AK50" s="119"/>
      <c r="AL50" s="94"/>
      <c r="AM50" s="119"/>
      <c r="AN50" s="94"/>
      <c r="AO50" s="36"/>
      <c r="AP50" s="96"/>
      <c r="AQ50" s="93"/>
      <c r="AR50" s="91"/>
      <c r="AS50" s="93"/>
      <c r="AT50" s="91"/>
      <c r="AU50" s="39"/>
    </row>
    <row r="51" spans="1:72" s="49" customFormat="1" ht="13.5" customHeight="1" x14ac:dyDescent="0.15">
      <c r="A51" s="53">
        <v>22</v>
      </c>
      <c r="B51" s="54"/>
      <c r="C51" s="27"/>
      <c r="D51" s="28"/>
      <c r="E51" s="29"/>
      <c r="F51" s="30" t="s">
        <v>18</v>
      </c>
      <c r="G51" s="31"/>
      <c r="H51" s="28"/>
      <c r="I51" s="125"/>
      <c r="J51" s="125"/>
      <c r="K51" s="30" t="s">
        <v>19</v>
      </c>
      <c r="L51" s="28"/>
      <c r="M51" s="125"/>
      <c r="N51" s="125"/>
      <c r="O51" s="30" t="s">
        <v>20</v>
      </c>
      <c r="P51" s="123"/>
      <c r="Q51" s="123"/>
      <c r="R51" s="30" t="s">
        <v>2</v>
      </c>
      <c r="S51" s="28"/>
      <c r="T51" s="73"/>
      <c r="U51" s="85"/>
      <c r="V51" s="85"/>
      <c r="W51" s="30" t="s">
        <v>5</v>
      </c>
      <c r="X51" s="73"/>
      <c r="Y51" s="84"/>
      <c r="Z51" s="84"/>
      <c r="AA51" s="30" t="s">
        <v>21</v>
      </c>
      <c r="AB51" s="73"/>
      <c r="AC51" s="29"/>
      <c r="AD51" s="124"/>
      <c r="AE51" s="125"/>
      <c r="AF51" s="126" t="s">
        <v>2</v>
      </c>
      <c r="AG51" s="125"/>
      <c r="AH51" s="126" t="s">
        <v>5</v>
      </c>
      <c r="AI51" s="29"/>
      <c r="AJ51" s="128" t="str">
        <f>IF(AND(AG51="",AD51=""),"",BP51)</f>
        <v/>
      </c>
      <c r="AK51" s="127"/>
      <c r="AL51" s="126" t="s">
        <v>2</v>
      </c>
      <c r="AM51" s="127" t="str">
        <f>IF(AND(AG51="",AD51=""),"",BQ51)</f>
        <v/>
      </c>
      <c r="AN51" s="126" t="s">
        <v>5</v>
      </c>
      <c r="AO51" s="29"/>
      <c r="AP51" s="120" t="str">
        <f>IF(AND(AD51="",AG51=""),"",BR51)</f>
        <v/>
      </c>
      <c r="AQ51" s="121"/>
      <c r="AR51" s="122" t="s">
        <v>2</v>
      </c>
      <c r="AS51" s="121" t="str">
        <f>IF(AND(AD51="",AG51=""),"",BS51)</f>
        <v/>
      </c>
      <c r="AT51" s="122" t="s">
        <v>5</v>
      </c>
      <c r="AU51" s="32"/>
      <c r="BN51" s="49">
        <f>AD51*$J$4+AG51</f>
        <v>0</v>
      </c>
      <c r="BO51" s="49">
        <f>BO49+BN51</f>
        <v>0</v>
      </c>
      <c r="BP51" s="49">
        <f>INT(BO51/$J$4)</f>
        <v>0</v>
      </c>
      <c r="BQ51" s="49">
        <f>MOD(BO51,$J$4)</f>
        <v>0</v>
      </c>
      <c r="BR51" s="49">
        <f>INT(($BN$5-BO51)/$J$4)</f>
        <v>0</v>
      </c>
      <c r="BS51" s="49">
        <f>MOD(($BN$5-BO51),$J$4)</f>
        <v>0</v>
      </c>
      <c r="BT51" s="49">
        <f>BT49+AG51</f>
        <v>0</v>
      </c>
    </row>
    <row r="52" spans="1:72" s="49" customFormat="1" ht="13.5" customHeight="1" x14ac:dyDescent="0.15">
      <c r="A52" s="26"/>
      <c r="B52" s="27"/>
      <c r="C52" s="27"/>
      <c r="D52" s="28"/>
      <c r="E52" s="29"/>
      <c r="F52" s="51" t="s">
        <v>18</v>
      </c>
      <c r="G52" s="31"/>
      <c r="H52" s="28"/>
      <c r="I52" s="125"/>
      <c r="J52" s="125"/>
      <c r="K52" s="30" t="s">
        <v>19</v>
      </c>
      <c r="L52" s="28"/>
      <c r="M52" s="125"/>
      <c r="N52" s="125"/>
      <c r="O52" s="30" t="s">
        <v>20</v>
      </c>
      <c r="P52" s="123"/>
      <c r="Q52" s="123"/>
      <c r="R52" s="30" t="s">
        <v>2</v>
      </c>
      <c r="S52" s="28"/>
      <c r="T52" s="73"/>
      <c r="U52" s="85"/>
      <c r="V52" s="85"/>
      <c r="W52" s="30" t="s">
        <v>5</v>
      </c>
      <c r="X52" s="73"/>
      <c r="Y52" s="85"/>
      <c r="Z52" s="85"/>
      <c r="AA52" s="30" t="s">
        <v>21</v>
      </c>
      <c r="AB52" s="73"/>
      <c r="AC52" s="29"/>
      <c r="AD52" s="124"/>
      <c r="AE52" s="125"/>
      <c r="AF52" s="126"/>
      <c r="AG52" s="125"/>
      <c r="AH52" s="126"/>
      <c r="AI52" s="29"/>
      <c r="AJ52" s="128"/>
      <c r="AK52" s="127"/>
      <c r="AL52" s="126"/>
      <c r="AM52" s="127"/>
      <c r="AN52" s="126"/>
      <c r="AO52" s="29"/>
      <c r="AP52" s="120"/>
      <c r="AQ52" s="121"/>
      <c r="AR52" s="122"/>
      <c r="AS52" s="121"/>
      <c r="AT52" s="122"/>
      <c r="AU52" s="32"/>
    </row>
    <row r="53" spans="1:72" s="49" customFormat="1" ht="13.5" customHeight="1" x14ac:dyDescent="0.15">
      <c r="A53" s="47">
        <v>23</v>
      </c>
      <c r="B53" s="48"/>
      <c r="C53" s="41"/>
      <c r="D53" s="42"/>
      <c r="E53" s="43"/>
      <c r="F53" s="44" t="s">
        <v>18</v>
      </c>
      <c r="G53" s="45"/>
      <c r="H53" s="42"/>
      <c r="I53" s="107"/>
      <c r="J53" s="107"/>
      <c r="K53" s="44" t="s">
        <v>19</v>
      </c>
      <c r="L53" s="42"/>
      <c r="M53" s="107"/>
      <c r="N53" s="107"/>
      <c r="O53" s="44" t="s">
        <v>20</v>
      </c>
      <c r="P53" s="111"/>
      <c r="Q53" s="111"/>
      <c r="R53" s="44" t="s">
        <v>2</v>
      </c>
      <c r="S53" s="42"/>
      <c r="T53" s="70"/>
      <c r="U53" s="84"/>
      <c r="V53" s="84"/>
      <c r="W53" s="44" t="s">
        <v>5</v>
      </c>
      <c r="X53" s="70"/>
      <c r="Y53" s="84"/>
      <c r="Z53" s="84"/>
      <c r="AA53" s="44" t="s">
        <v>21</v>
      </c>
      <c r="AB53" s="70"/>
      <c r="AC53" s="43"/>
      <c r="AD53" s="115"/>
      <c r="AE53" s="107"/>
      <c r="AF53" s="88" t="s">
        <v>2</v>
      </c>
      <c r="AG53" s="107"/>
      <c r="AH53" s="88" t="s">
        <v>5</v>
      </c>
      <c r="AI53" s="43"/>
      <c r="AJ53" s="103" t="str">
        <f>IF(AND(AG53="",AD53=""),"",BP53)</f>
        <v/>
      </c>
      <c r="AK53" s="104"/>
      <c r="AL53" s="88" t="s">
        <v>2</v>
      </c>
      <c r="AM53" s="104" t="str">
        <f>IF(AND(AG53="",AD53=""),"",BQ53)</f>
        <v/>
      </c>
      <c r="AN53" s="88" t="s">
        <v>5</v>
      </c>
      <c r="AO53" s="43"/>
      <c r="AP53" s="95" t="str">
        <f>IF(AND(AD53="",AG53=""),"",BR53)</f>
        <v/>
      </c>
      <c r="AQ53" s="92"/>
      <c r="AR53" s="90" t="s">
        <v>2</v>
      </c>
      <c r="AS53" s="92" t="str">
        <f>IF(AND(AD53="",AG53=""),"",BS53)</f>
        <v/>
      </c>
      <c r="AT53" s="90" t="s">
        <v>5</v>
      </c>
      <c r="AU53" s="46"/>
      <c r="BN53" s="49">
        <f>AD53*$J$4+AG53</f>
        <v>0</v>
      </c>
      <c r="BO53" s="49">
        <f>BO51+BN53</f>
        <v>0</v>
      </c>
      <c r="BP53" s="49">
        <f>INT(BO53/$J$4)</f>
        <v>0</v>
      </c>
      <c r="BQ53" s="49">
        <f>MOD(BO53,$J$4)</f>
        <v>0</v>
      </c>
      <c r="BR53" s="49">
        <f>INT(($BN$5-BO53)/$J$4)</f>
        <v>0</v>
      </c>
      <c r="BS53" s="49">
        <f>MOD(($BN$5-BO53),$J$4)</f>
        <v>0</v>
      </c>
      <c r="BT53" s="49">
        <f>BT51+AG53</f>
        <v>0</v>
      </c>
    </row>
    <row r="54" spans="1:72" s="49" customFormat="1" ht="13.5" customHeight="1" x14ac:dyDescent="0.15">
      <c r="A54" s="33"/>
      <c r="B54" s="34"/>
      <c r="C54" s="34"/>
      <c r="D54" s="35"/>
      <c r="E54" s="36"/>
      <c r="F54" s="52" t="s">
        <v>18</v>
      </c>
      <c r="G54" s="38"/>
      <c r="H54" s="35"/>
      <c r="I54" s="112"/>
      <c r="J54" s="112"/>
      <c r="K54" s="37" t="s">
        <v>19</v>
      </c>
      <c r="L54" s="35"/>
      <c r="M54" s="112"/>
      <c r="N54" s="112"/>
      <c r="O54" s="37" t="s">
        <v>20</v>
      </c>
      <c r="P54" s="113"/>
      <c r="Q54" s="113"/>
      <c r="R54" s="37" t="s">
        <v>2</v>
      </c>
      <c r="S54" s="35"/>
      <c r="T54" s="72"/>
      <c r="U54" s="114"/>
      <c r="V54" s="114"/>
      <c r="W54" s="37" t="s">
        <v>5</v>
      </c>
      <c r="X54" s="72"/>
      <c r="Y54" s="85"/>
      <c r="Z54" s="85"/>
      <c r="AA54" s="37" t="s">
        <v>21</v>
      </c>
      <c r="AB54" s="72"/>
      <c r="AC54" s="36"/>
      <c r="AD54" s="117"/>
      <c r="AE54" s="112"/>
      <c r="AF54" s="94"/>
      <c r="AG54" s="112"/>
      <c r="AH54" s="94"/>
      <c r="AI54" s="36"/>
      <c r="AJ54" s="118"/>
      <c r="AK54" s="119"/>
      <c r="AL54" s="94"/>
      <c r="AM54" s="119"/>
      <c r="AN54" s="94"/>
      <c r="AO54" s="36"/>
      <c r="AP54" s="96"/>
      <c r="AQ54" s="93"/>
      <c r="AR54" s="91"/>
      <c r="AS54" s="93"/>
      <c r="AT54" s="91"/>
      <c r="AU54" s="39"/>
    </row>
    <row r="55" spans="1:72" s="49" customFormat="1" ht="13.5" customHeight="1" x14ac:dyDescent="0.15">
      <c r="A55" s="47">
        <v>24</v>
      </c>
      <c r="B55" s="48"/>
      <c r="C55" s="41"/>
      <c r="D55" s="42"/>
      <c r="E55" s="43"/>
      <c r="F55" s="44" t="s">
        <v>18</v>
      </c>
      <c r="G55" s="45"/>
      <c r="H55" s="42"/>
      <c r="I55" s="107"/>
      <c r="J55" s="107"/>
      <c r="K55" s="44" t="s">
        <v>19</v>
      </c>
      <c r="L55" s="42"/>
      <c r="M55" s="107"/>
      <c r="N55" s="107"/>
      <c r="O55" s="44" t="s">
        <v>20</v>
      </c>
      <c r="P55" s="111"/>
      <c r="Q55" s="111"/>
      <c r="R55" s="44" t="s">
        <v>2</v>
      </c>
      <c r="S55" s="42"/>
      <c r="T55" s="70"/>
      <c r="U55" s="84"/>
      <c r="V55" s="84"/>
      <c r="W55" s="44" t="s">
        <v>5</v>
      </c>
      <c r="X55" s="70"/>
      <c r="Y55" s="84"/>
      <c r="Z55" s="84"/>
      <c r="AA55" s="44" t="s">
        <v>21</v>
      </c>
      <c r="AB55" s="70"/>
      <c r="AC55" s="43"/>
      <c r="AD55" s="115"/>
      <c r="AE55" s="107"/>
      <c r="AF55" s="88" t="s">
        <v>2</v>
      </c>
      <c r="AG55" s="107"/>
      <c r="AH55" s="88" t="s">
        <v>5</v>
      </c>
      <c r="AI55" s="43"/>
      <c r="AJ55" s="103" t="str">
        <f>IF(AND(AG55="",AD55=""),"",BP55)</f>
        <v/>
      </c>
      <c r="AK55" s="104"/>
      <c r="AL55" s="88" t="s">
        <v>2</v>
      </c>
      <c r="AM55" s="104" t="str">
        <f>IF(AND(AG55="",AD55=""),"",BQ55)</f>
        <v/>
      </c>
      <c r="AN55" s="88" t="s">
        <v>5</v>
      </c>
      <c r="AO55" s="43"/>
      <c r="AP55" s="95" t="str">
        <f>IF(AND(AD55="",AG55=""),"",BR55)</f>
        <v/>
      </c>
      <c r="AQ55" s="92"/>
      <c r="AR55" s="90" t="s">
        <v>2</v>
      </c>
      <c r="AS55" s="92" t="str">
        <f>IF(AND(AD55="",AG55=""),"",BS55)</f>
        <v/>
      </c>
      <c r="AT55" s="90" t="s">
        <v>5</v>
      </c>
      <c r="AU55" s="46"/>
      <c r="BN55" s="49">
        <f>AD55*$J$4+AG55</f>
        <v>0</v>
      </c>
      <c r="BO55" s="49">
        <f>BO53+BN55</f>
        <v>0</v>
      </c>
      <c r="BP55" s="49">
        <f>INT(BO55/$J$4)</f>
        <v>0</v>
      </c>
      <c r="BQ55" s="49">
        <f>MOD(BO55,$J$4)</f>
        <v>0</v>
      </c>
      <c r="BR55" s="49">
        <f>INT(($BN$5-BO55)/$J$4)</f>
        <v>0</v>
      </c>
      <c r="BS55" s="49">
        <f>MOD(($BN$5-BO55),$J$4)</f>
        <v>0</v>
      </c>
      <c r="BT55" s="49">
        <f>BT53+AG55</f>
        <v>0</v>
      </c>
    </row>
    <row r="56" spans="1:72" ht="13.5" customHeight="1" x14ac:dyDescent="0.15">
      <c r="A56" s="33"/>
      <c r="B56" s="34"/>
      <c r="C56" s="34"/>
      <c r="D56" s="35"/>
      <c r="E56" s="36"/>
      <c r="F56" s="52" t="s">
        <v>18</v>
      </c>
      <c r="G56" s="38"/>
      <c r="H56" s="35"/>
      <c r="I56" s="112"/>
      <c r="J56" s="112"/>
      <c r="K56" s="37" t="s">
        <v>19</v>
      </c>
      <c r="L56" s="35"/>
      <c r="M56" s="112"/>
      <c r="N56" s="112"/>
      <c r="O56" s="37" t="s">
        <v>20</v>
      </c>
      <c r="P56" s="113"/>
      <c r="Q56" s="113"/>
      <c r="R56" s="37" t="s">
        <v>2</v>
      </c>
      <c r="S56" s="35"/>
      <c r="T56" s="72"/>
      <c r="U56" s="114"/>
      <c r="V56" s="114"/>
      <c r="W56" s="37" t="s">
        <v>5</v>
      </c>
      <c r="X56" s="72"/>
      <c r="Y56" s="85"/>
      <c r="Z56" s="85"/>
      <c r="AA56" s="37" t="s">
        <v>21</v>
      </c>
      <c r="AB56" s="72"/>
      <c r="AC56" s="36"/>
      <c r="AD56" s="117"/>
      <c r="AE56" s="112"/>
      <c r="AF56" s="94"/>
      <c r="AG56" s="112"/>
      <c r="AH56" s="94"/>
      <c r="AI56" s="36"/>
      <c r="AJ56" s="118"/>
      <c r="AK56" s="119"/>
      <c r="AL56" s="94"/>
      <c r="AM56" s="119"/>
      <c r="AN56" s="94"/>
      <c r="AO56" s="36"/>
      <c r="AP56" s="96"/>
      <c r="AQ56" s="93"/>
      <c r="AR56" s="91"/>
      <c r="AS56" s="93"/>
      <c r="AT56" s="91"/>
      <c r="AU56" s="39"/>
    </row>
    <row r="57" spans="1:72" ht="13.5" customHeight="1" x14ac:dyDescent="0.15">
      <c r="A57" s="47">
        <v>25</v>
      </c>
      <c r="B57" s="48"/>
      <c r="C57" s="41"/>
      <c r="D57" s="42"/>
      <c r="E57" s="43"/>
      <c r="F57" s="44" t="s">
        <v>18</v>
      </c>
      <c r="G57" s="45"/>
      <c r="H57" s="42"/>
      <c r="I57" s="107"/>
      <c r="J57" s="107"/>
      <c r="K57" s="44" t="s">
        <v>19</v>
      </c>
      <c r="L57" s="42"/>
      <c r="M57" s="107"/>
      <c r="N57" s="107"/>
      <c r="O57" s="44" t="s">
        <v>20</v>
      </c>
      <c r="P57" s="111"/>
      <c r="Q57" s="111"/>
      <c r="R57" s="44" t="s">
        <v>2</v>
      </c>
      <c r="S57" s="42"/>
      <c r="T57" s="70"/>
      <c r="U57" s="84"/>
      <c r="V57" s="84"/>
      <c r="W57" s="44" t="s">
        <v>5</v>
      </c>
      <c r="X57" s="70"/>
      <c r="Y57" s="84"/>
      <c r="Z57" s="84"/>
      <c r="AA57" s="44" t="s">
        <v>21</v>
      </c>
      <c r="AB57" s="70"/>
      <c r="AC57" s="43"/>
      <c r="AD57" s="115"/>
      <c r="AE57" s="107"/>
      <c r="AF57" s="88" t="s">
        <v>2</v>
      </c>
      <c r="AG57" s="107"/>
      <c r="AH57" s="88" t="s">
        <v>5</v>
      </c>
      <c r="AI57" s="43"/>
      <c r="AJ57" s="103" t="str">
        <f>IF(AND(AG57="",AD57=""),"",BP57)</f>
        <v/>
      </c>
      <c r="AK57" s="104"/>
      <c r="AL57" s="88" t="s">
        <v>2</v>
      </c>
      <c r="AM57" s="104" t="str">
        <f>IF(AND(AG57="",AD57=""),"",BQ57)</f>
        <v/>
      </c>
      <c r="AN57" s="88" t="s">
        <v>5</v>
      </c>
      <c r="AO57" s="43"/>
      <c r="AP57" s="95" t="str">
        <f>IF(AND(AD57="",AG57=""),"",BR57)</f>
        <v/>
      </c>
      <c r="AQ57" s="92"/>
      <c r="AR57" s="90" t="s">
        <v>2</v>
      </c>
      <c r="AS57" s="92" t="str">
        <f>IF(AND(AD57="",AG57=""),"",BS57)</f>
        <v/>
      </c>
      <c r="AT57" s="90" t="s">
        <v>5</v>
      </c>
      <c r="AU57" s="55"/>
      <c r="BN57" s="49">
        <f>AD57*$J$4+AG57</f>
        <v>0</v>
      </c>
      <c r="BO57" s="49">
        <f>BO55+BN57</f>
        <v>0</v>
      </c>
      <c r="BP57" s="49">
        <f>INT(BO57/$J$4)</f>
        <v>0</v>
      </c>
      <c r="BQ57" s="49">
        <f>MOD(BO57,$J$4)</f>
        <v>0</v>
      </c>
      <c r="BR57" s="49">
        <f>INT(($BN$5-BO57)/$J$4)</f>
        <v>0</v>
      </c>
      <c r="BS57" s="49">
        <f>MOD(($BN$5-BO57),$J$4)</f>
        <v>0</v>
      </c>
      <c r="BT57" s="49">
        <f>BT55+AG57</f>
        <v>0</v>
      </c>
    </row>
    <row r="58" spans="1:72" ht="13.5" customHeight="1" x14ac:dyDescent="0.15">
      <c r="A58" s="33"/>
      <c r="B58" s="34"/>
      <c r="C58" s="34"/>
      <c r="D58" s="35"/>
      <c r="E58" s="36"/>
      <c r="F58" s="52" t="s">
        <v>18</v>
      </c>
      <c r="G58" s="38"/>
      <c r="H58" s="35"/>
      <c r="I58" s="112"/>
      <c r="J58" s="112"/>
      <c r="K58" s="37" t="s">
        <v>19</v>
      </c>
      <c r="L58" s="35"/>
      <c r="M58" s="112"/>
      <c r="N58" s="112"/>
      <c r="O58" s="37" t="s">
        <v>20</v>
      </c>
      <c r="P58" s="113"/>
      <c r="Q58" s="113"/>
      <c r="R58" s="37" t="s">
        <v>2</v>
      </c>
      <c r="S58" s="35"/>
      <c r="T58" s="72"/>
      <c r="U58" s="114"/>
      <c r="V58" s="114"/>
      <c r="W58" s="37" t="s">
        <v>5</v>
      </c>
      <c r="X58" s="72"/>
      <c r="Y58" s="85"/>
      <c r="Z58" s="85"/>
      <c r="AA58" s="37" t="s">
        <v>21</v>
      </c>
      <c r="AB58" s="72"/>
      <c r="AC58" s="36"/>
      <c r="AD58" s="117"/>
      <c r="AE58" s="112"/>
      <c r="AF58" s="94"/>
      <c r="AG58" s="112"/>
      <c r="AH58" s="94"/>
      <c r="AI58" s="36"/>
      <c r="AJ58" s="118"/>
      <c r="AK58" s="119"/>
      <c r="AL58" s="94"/>
      <c r="AM58" s="119"/>
      <c r="AN58" s="94"/>
      <c r="AO58" s="36"/>
      <c r="AP58" s="96"/>
      <c r="AQ58" s="93"/>
      <c r="AR58" s="91"/>
      <c r="AS58" s="93"/>
      <c r="AT58" s="91"/>
      <c r="AU58" s="39"/>
    </row>
    <row r="59" spans="1:72" ht="13.5" customHeight="1" x14ac:dyDescent="0.15">
      <c r="A59" s="47">
        <v>26</v>
      </c>
      <c r="B59" s="48"/>
      <c r="C59" s="41"/>
      <c r="D59" s="42"/>
      <c r="E59" s="43"/>
      <c r="F59" s="44" t="s">
        <v>18</v>
      </c>
      <c r="G59" s="45"/>
      <c r="H59" s="42"/>
      <c r="I59" s="107"/>
      <c r="J59" s="107"/>
      <c r="K59" s="44" t="s">
        <v>19</v>
      </c>
      <c r="L59" s="42"/>
      <c r="M59" s="107"/>
      <c r="N59" s="107"/>
      <c r="O59" s="44" t="s">
        <v>20</v>
      </c>
      <c r="P59" s="111"/>
      <c r="Q59" s="111"/>
      <c r="R59" s="44" t="s">
        <v>2</v>
      </c>
      <c r="S59" s="42"/>
      <c r="T59" s="70"/>
      <c r="U59" s="84"/>
      <c r="V59" s="84"/>
      <c r="W59" s="44" t="s">
        <v>5</v>
      </c>
      <c r="X59" s="70"/>
      <c r="Y59" s="84"/>
      <c r="Z59" s="84"/>
      <c r="AA59" s="44" t="s">
        <v>21</v>
      </c>
      <c r="AB59" s="70"/>
      <c r="AC59" s="43"/>
      <c r="AD59" s="115"/>
      <c r="AE59" s="107"/>
      <c r="AF59" s="88" t="s">
        <v>2</v>
      </c>
      <c r="AG59" s="107"/>
      <c r="AH59" s="88" t="s">
        <v>5</v>
      </c>
      <c r="AI59" s="43"/>
      <c r="AJ59" s="103" t="str">
        <f>IF(AND(AG59="",AD59=""),"",BP59)</f>
        <v/>
      </c>
      <c r="AK59" s="104"/>
      <c r="AL59" s="88" t="s">
        <v>2</v>
      </c>
      <c r="AM59" s="104" t="str">
        <f>IF(AND(AG59="",AD59=""),"",BQ59)</f>
        <v/>
      </c>
      <c r="AN59" s="88" t="s">
        <v>5</v>
      </c>
      <c r="AO59" s="43"/>
      <c r="AP59" s="95" t="str">
        <f>IF(AND(AD59="",AG59=""),"",BR59)</f>
        <v/>
      </c>
      <c r="AQ59" s="92"/>
      <c r="AR59" s="90" t="s">
        <v>2</v>
      </c>
      <c r="AS59" s="92" t="str">
        <f>IF(AND(AD59="",AG59=""),"",BS59)</f>
        <v/>
      </c>
      <c r="AT59" s="90" t="s">
        <v>5</v>
      </c>
      <c r="AU59" s="56"/>
      <c r="BN59" s="49">
        <f>AD59*$J$4+AG59</f>
        <v>0</v>
      </c>
      <c r="BO59" s="49">
        <f>BO57+BN59</f>
        <v>0</v>
      </c>
      <c r="BP59" s="49">
        <f>INT(BO59/$J$4)</f>
        <v>0</v>
      </c>
      <c r="BQ59" s="49">
        <f>MOD(BO59,$J$4)</f>
        <v>0</v>
      </c>
      <c r="BR59" s="49">
        <f>INT(($BN$5-BO59)/$J$4)</f>
        <v>0</v>
      </c>
      <c r="BS59" s="49">
        <f>MOD(($BN$5-BO59),$J$4)</f>
        <v>0</v>
      </c>
      <c r="BT59" s="49">
        <f>BT57+AG59</f>
        <v>0</v>
      </c>
    </row>
    <row r="60" spans="1:72" ht="13.5" customHeight="1" x14ac:dyDescent="0.15">
      <c r="A60" s="33"/>
      <c r="B60" s="34"/>
      <c r="C60" s="34"/>
      <c r="D60" s="35"/>
      <c r="E60" s="36"/>
      <c r="F60" s="52" t="s">
        <v>18</v>
      </c>
      <c r="G60" s="38"/>
      <c r="H60" s="35"/>
      <c r="I60" s="112"/>
      <c r="J60" s="112"/>
      <c r="K60" s="37" t="s">
        <v>19</v>
      </c>
      <c r="L60" s="35"/>
      <c r="M60" s="112"/>
      <c r="N60" s="112"/>
      <c r="O60" s="37" t="s">
        <v>20</v>
      </c>
      <c r="P60" s="113"/>
      <c r="Q60" s="113"/>
      <c r="R60" s="37" t="s">
        <v>2</v>
      </c>
      <c r="S60" s="35"/>
      <c r="T60" s="72"/>
      <c r="U60" s="114"/>
      <c r="V60" s="114"/>
      <c r="W60" s="37" t="s">
        <v>5</v>
      </c>
      <c r="X60" s="72"/>
      <c r="Y60" s="85"/>
      <c r="Z60" s="85"/>
      <c r="AA60" s="37" t="s">
        <v>21</v>
      </c>
      <c r="AB60" s="72"/>
      <c r="AC60" s="36"/>
      <c r="AD60" s="117"/>
      <c r="AE60" s="112"/>
      <c r="AF60" s="94"/>
      <c r="AG60" s="112"/>
      <c r="AH60" s="94"/>
      <c r="AI60" s="36"/>
      <c r="AJ60" s="118"/>
      <c r="AK60" s="119"/>
      <c r="AL60" s="94"/>
      <c r="AM60" s="119"/>
      <c r="AN60" s="94"/>
      <c r="AO60" s="36"/>
      <c r="AP60" s="96"/>
      <c r="AQ60" s="93"/>
      <c r="AR60" s="91"/>
      <c r="AS60" s="93"/>
      <c r="AT60" s="91"/>
      <c r="AU60" s="39"/>
    </row>
    <row r="61" spans="1:72" ht="13.5" customHeight="1" x14ac:dyDescent="0.15">
      <c r="A61" s="47">
        <v>27</v>
      </c>
      <c r="B61" s="48"/>
      <c r="C61" s="41"/>
      <c r="D61" s="42"/>
      <c r="E61" s="43"/>
      <c r="F61" s="44" t="s">
        <v>18</v>
      </c>
      <c r="G61" s="45"/>
      <c r="H61" s="42"/>
      <c r="I61" s="107"/>
      <c r="J61" s="107"/>
      <c r="K61" s="44" t="s">
        <v>19</v>
      </c>
      <c r="L61" s="42"/>
      <c r="M61" s="107"/>
      <c r="N61" s="107"/>
      <c r="O61" s="44" t="s">
        <v>20</v>
      </c>
      <c r="P61" s="111"/>
      <c r="Q61" s="111"/>
      <c r="R61" s="44" t="s">
        <v>2</v>
      </c>
      <c r="S61" s="42"/>
      <c r="T61" s="70"/>
      <c r="U61" s="84"/>
      <c r="V61" s="84"/>
      <c r="W61" s="44" t="s">
        <v>5</v>
      </c>
      <c r="X61" s="70"/>
      <c r="Y61" s="84"/>
      <c r="Z61" s="84"/>
      <c r="AA61" s="44" t="s">
        <v>21</v>
      </c>
      <c r="AB61" s="70"/>
      <c r="AC61" s="43"/>
      <c r="AD61" s="115"/>
      <c r="AE61" s="107"/>
      <c r="AF61" s="88" t="s">
        <v>2</v>
      </c>
      <c r="AG61" s="107"/>
      <c r="AH61" s="88" t="s">
        <v>5</v>
      </c>
      <c r="AI61" s="43"/>
      <c r="AJ61" s="103" t="str">
        <f>IF(AND(AG61="",AD61=""),"",BP61)</f>
        <v/>
      </c>
      <c r="AK61" s="104"/>
      <c r="AL61" s="88" t="s">
        <v>2</v>
      </c>
      <c r="AM61" s="104" t="str">
        <f>IF(AND(AG61="",AD61=""),"",BQ61)</f>
        <v/>
      </c>
      <c r="AN61" s="88" t="s">
        <v>5</v>
      </c>
      <c r="AO61" s="43"/>
      <c r="AP61" s="95" t="str">
        <f>IF(AND(AD61="",AG61=""),"",BR61)</f>
        <v/>
      </c>
      <c r="AQ61" s="92"/>
      <c r="AR61" s="90" t="s">
        <v>2</v>
      </c>
      <c r="AS61" s="92" t="str">
        <f>IF(AND(AD61="",AG61=""),"",BS61)</f>
        <v/>
      </c>
      <c r="AT61" s="90" t="s">
        <v>5</v>
      </c>
      <c r="AU61" s="56"/>
      <c r="BN61" s="49">
        <f>AD61*$J$4+AG61</f>
        <v>0</v>
      </c>
      <c r="BO61" s="49">
        <f>BO59+BN61</f>
        <v>0</v>
      </c>
      <c r="BP61" s="49">
        <f>INT(BO61/$J$4)</f>
        <v>0</v>
      </c>
      <c r="BQ61" s="49">
        <f>MOD(BO61,$J$4)</f>
        <v>0</v>
      </c>
      <c r="BR61" s="49">
        <f>INT(($BN$5-BO61)/$J$4)</f>
        <v>0</v>
      </c>
      <c r="BS61" s="49">
        <f>MOD(($BN$5-BO61),$J$4)</f>
        <v>0</v>
      </c>
      <c r="BT61" s="49">
        <f>BT59+AG61</f>
        <v>0</v>
      </c>
    </row>
    <row r="62" spans="1:72" ht="13.5" customHeight="1" x14ac:dyDescent="0.15">
      <c r="A62" s="33"/>
      <c r="B62" s="34"/>
      <c r="C62" s="34"/>
      <c r="D62" s="35"/>
      <c r="E62" s="36"/>
      <c r="F62" s="52" t="s">
        <v>18</v>
      </c>
      <c r="G62" s="38"/>
      <c r="H62" s="35"/>
      <c r="I62" s="112"/>
      <c r="J62" s="112"/>
      <c r="K62" s="37" t="s">
        <v>19</v>
      </c>
      <c r="L62" s="35"/>
      <c r="M62" s="112"/>
      <c r="N62" s="112"/>
      <c r="O62" s="37" t="s">
        <v>20</v>
      </c>
      <c r="P62" s="113"/>
      <c r="Q62" s="113"/>
      <c r="R62" s="37" t="s">
        <v>2</v>
      </c>
      <c r="S62" s="35"/>
      <c r="T62" s="72"/>
      <c r="U62" s="114"/>
      <c r="V62" s="114"/>
      <c r="W62" s="37" t="s">
        <v>5</v>
      </c>
      <c r="X62" s="72"/>
      <c r="Y62" s="85"/>
      <c r="Z62" s="85"/>
      <c r="AA62" s="37" t="s">
        <v>21</v>
      </c>
      <c r="AB62" s="72"/>
      <c r="AC62" s="36"/>
      <c r="AD62" s="117"/>
      <c r="AE62" s="112"/>
      <c r="AF62" s="94"/>
      <c r="AG62" s="112"/>
      <c r="AH62" s="94"/>
      <c r="AI62" s="36"/>
      <c r="AJ62" s="118"/>
      <c r="AK62" s="119"/>
      <c r="AL62" s="94"/>
      <c r="AM62" s="119"/>
      <c r="AN62" s="94"/>
      <c r="AO62" s="36"/>
      <c r="AP62" s="96"/>
      <c r="AQ62" s="93"/>
      <c r="AR62" s="91"/>
      <c r="AS62" s="93"/>
      <c r="AT62" s="91"/>
      <c r="AU62" s="39"/>
    </row>
    <row r="63" spans="1:72" ht="13.5" customHeight="1" x14ac:dyDescent="0.15">
      <c r="A63" s="47">
        <v>28</v>
      </c>
      <c r="B63" s="48"/>
      <c r="C63" s="41"/>
      <c r="D63" s="42"/>
      <c r="E63" s="43"/>
      <c r="F63" s="44" t="s">
        <v>18</v>
      </c>
      <c r="G63" s="45"/>
      <c r="H63" s="42"/>
      <c r="I63" s="107"/>
      <c r="J63" s="107"/>
      <c r="K63" s="44" t="s">
        <v>19</v>
      </c>
      <c r="L63" s="42"/>
      <c r="M63" s="107"/>
      <c r="N63" s="107"/>
      <c r="O63" s="44" t="s">
        <v>20</v>
      </c>
      <c r="P63" s="111"/>
      <c r="Q63" s="111"/>
      <c r="R63" s="44" t="s">
        <v>2</v>
      </c>
      <c r="S63" s="42"/>
      <c r="T63" s="70"/>
      <c r="U63" s="84"/>
      <c r="V63" s="84"/>
      <c r="W63" s="44" t="s">
        <v>5</v>
      </c>
      <c r="X63" s="70"/>
      <c r="Y63" s="84"/>
      <c r="Z63" s="84"/>
      <c r="AA63" s="44" t="s">
        <v>21</v>
      </c>
      <c r="AB63" s="70"/>
      <c r="AC63" s="43"/>
      <c r="AD63" s="115"/>
      <c r="AE63" s="107"/>
      <c r="AF63" s="88" t="s">
        <v>2</v>
      </c>
      <c r="AG63" s="107"/>
      <c r="AH63" s="88" t="s">
        <v>5</v>
      </c>
      <c r="AI63" s="43"/>
      <c r="AJ63" s="103" t="str">
        <f>IF(AND(AG63="",AD63=""),"",BP63)</f>
        <v/>
      </c>
      <c r="AK63" s="104"/>
      <c r="AL63" s="88" t="s">
        <v>2</v>
      </c>
      <c r="AM63" s="104" t="str">
        <f>IF(AND(AG63="",AD63=""),"",BQ63)</f>
        <v/>
      </c>
      <c r="AN63" s="88" t="s">
        <v>5</v>
      </c>
      <c r="AO63" s="43"/>
      <c r="AP63" s="95" t="str">
        <f>IF(AND(AD63="",AG63=""),"",BR63)</f>
        <v/>
      </c>
      <c r="AQ63" s="92"/>
      <c r="AR63" s="90" t="s">
        <v>2</v>
      </c>
      <c r="AS63" s="92" t="str">
        <f>IF(AND(AD63="",AG63=""),"",BS63)</f>
        <v/>
      </c>
      <c r="AT63" s="90" t="s">
        <v>5</v>
      </c>
      <c r="AU63" s="56"/>
      <c r="BN63" s="49">
        <f>AD63*$J$4+AG63</f>
        <v>0</v>
      </c>
      <c r="BO63" s="49">
        <f>BO61+BN63</f>
        <v>0</v>
      </c>
      <c r="BP63" s="49">
        <f>INT(BO63/$J$4)</f>
        <v>0</v>
      </c>
      <c r="BQ63" s="49">
        <f>MOD(BO63,$J$4)</f>
        <v>0</v>
      </c>
      <c r="BR63" s="49">
        <f>INT(($BN$5-BO63)/$J$4)</f>
        <v>0</v>
      </c>
      <c r="BS63" s="49">
        <f>MOD(($BN$5-BO63),$J$4)</f>
        <v>0</v>
      </c>
      <c r="BT63" s="49">
        <f>BT61+AG63</f>
        <v>0</v>
      </c>
    </row>
    <row r="64" spans="1:72" ht="13.5" customHeight="1" x14ac:dyDescent="0.15">
      <c r="A64" s="33"/>
      <c r="B64" s="34"/>
      <c r="C64" s="34"/>
      <c r="D64" s="35"/>
      <c r="E64" s="36"/>
      <c r="F64" s="52" t="s">
        <v>18</v>
      </c>
      <c r="G64" s="38"/>
      <c r="H64" s="35"/>
      <c r="I64" s="112"/>
      <c r="J64" s="112"/>
      <c r="K64" s="37" t="s">
        <v>19</v>
      </c>
      <c r="L64" s="35"/>
      <c r="M64" s="112"/>
      <c r="N64" s="112"/>
      <c r="O64" s="37" t="s">
        <v>20</v>
      </c>
      <c r="P64" s="113"/>
      <c r="Q64" s="113"/>
      <c r="R64" s="37" t="s">
        <v>2</v>
      </c>
      <c r="S64" s="35"/>
      <c r="T64" s="72"/>
      <c r="U64" s="114"/>
      <c r="V64" s="114"/>
      <c r="W64" s="37" t="s">
        <v>5</v>
      </c>
      <c r="X64" s="72"/>
      <c r="Y64" s="85"/>
      <c r="Z64" s="85"/>
      <c r="AA64" s="37" t="s">
        <v>21</v>
      </c>
      <c r="AB64" s="72"/>
      <c r="AC64" s="36"/>
      <c r="AD64" s="117"/>
      <c r="AE64" s="112"/>
      <c r="AF64" s="94"/>
      <c r="AG64" s="112"/>
      <c r="AH64" s="94"/>
      <c r="AI64" s="36"/>
      <c r="AJ64" s="118"/>
      <c r="AK64" s="119"/>
      <c r="AL64" s="94"/>
      <c r="AM64" s="119"/>
      <c r="AN64" s="94"/>
      <c r="AO64" s="36"/>
      <c r="AP64" s="96"/>
      <c r="AQ64" s="93"/>
      <c r="AR64" s="91"/>
      <c r="AS64" s="93"/>
      <c r="AT64" s="91"/>
      <c r="AU64" s="39"/>
    </row>
    <row r="65" spans="1:72" ht="13.5" customHeight="1" x14ac:dyDescent="0.15">
      <c r="A65" s="47">
        <v>29</v>
      </c>
      <c r="B65" s="48"/>
      <c r="C65" s="41"/>
      <c r="D65" s="42"/>
      <c r="E65" s="43"/>
      <c r="F65" s="44" t="s">
        <v>18</v>
      </c>
      <c r="G65" s="45"/>
      <c r="H65" s="42"/>
      <c r="I65" s="107"/>
      <c r="J65" s="107"/>
      <c r="K65" s="44" t="s">
        <v>19</v>
      </c>
      <c r="L65" s="42"/>
      <c r="M65" s="107"/>
      <c r="N65" s="107"/>
      <c r="O65" s="44" t="s">
        <v>20</v>
      </c>
      <c r="P65" s="111"/>
      <c r="Q65" s="111"/>
      <c r="R65" s="44" t="s">
        <v>2</v>
      </c>
      <c r="S65" s="42"/>
      <c r="T65" s="70"/>
      <c r="U65" s="84"/>
      <c r="V65" s="84"/>
      <c r="W65" s="44" t="s">
        <v>5</v>
      </c>
      <c r="X65" s="70"/>
      <c r="Y65" s="84"/>
      <c r="Z65" s="84"/>
      <c r="AA65" s="44" t="s">
        <v>21</v>
      </c>
      <c r="AB65" s="70"/>
      <c r="AC65" s="43"/>
      <c r="AD65" s="115"/>
      <c r="AE65" s="107"/>
      <c r="AF65" s="88" t="s">
        <v>2</v>
      </c>
      <c r="AG65" s="107"/>
      <c r="AH65" s="88" t="s">
        <v>5</v>
      </c>
      <c r="AI65" s="43"/>
      <c r="AJ65" s="103" t="str">
        <f>IF(AND(AG65="",AD65=""),"",BP65)</f>
        <v/>
      </c>
      <c r="AK65" s="104"/>
      <c r="AL65" s="88" t="s">
        <v>2</v>
      </c>
      <c r="AM65" s="104" t="str">
        <f>IF(AND(AG65="",AD65=""),"",BQ65)</f>
        <v/>
      </c>
      <c r="AN65" s="88" t="s">
        <v>5</v>
      </c>
      <c r="AO65" s="43"/>
      <c r="AP65" s="95" t="str">
        <f>IF(AND(AD65="",AG65=""),"",BR65)</f>
        <v/>
      </c>
      <c r="AQ65" s="92"/>
      <c r="AR65" s="90" t="s">
        <v>2</v>
      </c>
      <c r="AS65" s="92" t="str">
        <f>IF(AND(AD65="",AG65=""),"",BS65)</f>
        <v/>
      </c>
      <c r="AT65" s="90" t="s">
        <v>5</v>
      </c>
      <c r="AU65" s="56"/>
      <c r="BN65" s="49">
        <f>AD65*$J$4+AG65</f>
        <v>0</v>
      </c>
      <c r="BO65" s="49">
        <f>BO63+BN65</f>
        <v>0</v>
      </c>
      <c r="BP65" s="49">
        <f>INT(BO65/$J$4)</f>
        <v>0</v>
      </c>
      <c r="BQ65" s="49">
        <f>MOD(BO65,$J$4)</f>
        <v>0</v>
      </c>
      <c r="BR65" s="49">
        <f>INT(($BN$5-BO65)/$J$4)</f>
        <v>0</v>
      </c>
      <c r="BS65" s="49">
        <f>MOD(($BN$5-BO65),$J$4)</f>
        <v>0</v>
      </c>
      <c r="BT65" s="49">
        <f>BT63+AG65</f>
        <v>0</v>
      </c>
    </row>
    <row r="66" spans="1:72" ht="13.5" customHeight="1" x14ac:dyDescent="0.15">
      <c r="A66" s="33"/>
      <c r="B66" s="34"/>
      <c r="C66" s="34"/>
      <c r="D66" s="35"/>
      <c r="E66" s="36"/>
      <c r="F66" s="52" t="s">
        <v>18</v>
      </c>
      <c r="G66" s="38"/>
      <c r="H66" s="35"/>
      <c r="I66" s="112"/>
      <c r="J66" s="112"/>
      <c r="K66" s="37" t="s">
        <v>19</v>
      </c>
      <c r="L66" s="35"/>
      <c r="M66" s="112"/>
      <c r="N66" s="112"/>
      <c r="O66" s="37" t="s">
        <v>20</v>
      </c>
      <c r="P66" s="113"/>
      <c r="Q66" s="113"/>
      <c r="R66" s="37" t="s">
        <v>2</v>
      </c>
      <c r="S66" s="35"/>
      <c r="T66" s="72"/>
      <c r="U66" s="114"/>
      <c r="V66" s="114"/>
      <c r="W66" s="37" t="s">
        <v>5</v>
      </c>
      <c r="X66" s="72"/>
      <c r="Y66" s="85"/>
      <c r="Z66" s="85"/>
      <c r="AA66" s="37" t="s">
        <v>21</v>
      </c>
      <c r="AB66" s="72"/>
      <c r="AC66" s="36"/>
      <c r="AD66" s="117"/>
      <c r="AE66" s="112"/>
      <c r="AF66" s="94"/>
      <c r="AG66" s="112"/>
      <c r="AH66" s="94"/>
      <c r="AI66" s="36"/>
      <c r="AJ66" s="118"/>
      <c r="AK66" s="119"/>
      <c r="AL66" s="94"/>
      <c r="AM66" s="119"/>
      <c r="AN66" s="94"/>
      <c r="AO66" s="36"/>
      <c r="AP66" s="96"/>
      <c r="AQ66" s="93"/>
      <c r="AR66" s="91"/>
      <c r="AS66" s="93"/>
      <c r="AT66" s="91"/>
      <c r="AU66" s="39"/>
    </row>
    <row r="67" spans="1:72" ht="14.1" customHeight="1" x14ac:dyDescent="0.15">
      <c r="A67" s="47">
        <v>30</v>
      </c>
      <c r="B67" s="48"/>
      <c r="C67" s="41"/>
      <c r="D67" s="42"/>
      <c r="E67" s="43"/>
      <c r="F67" s="44" t="s">
        <v>18</v>
      </c>
      <c r="G67" s="45"/>
      <c r="H67" s="42"/>
      <c r="I67" s="107"/>
      <c r="J67" s="107"/>
      <c r="K67" s="44" t="s">
        <v>19</v>
      </c>
      <c r="L67" s="42"/>
      <c r="M67" s="107"/>
      <c r="N67" s="107"/>
      <c r="O67" s="44" t="s">
        <v>20</v>
      </c>
      <c r="P67" s="111"/>
      <c r="Q67" s="111"/>
      <c r="R67" s="44" t="s">
        <v>2</v>
      </c>
      <c r="S67" s="42"/>
      <c r="T67" s="70"/>
      <c r="U67" s="84"/>
      <c r="V67" s="84"/>
      <c r="W67" s="44" t="s">
        <v>5</v>
      </c>
      <c r="X67" s="70"/>
      <c r="Y67" s="84"/>
      <c r="Z67" s="84"/>
      <c r="AA67" s="44" t="s">
        <v>21</v>
      </c>
      <c r="AB67" s="70"/>
      <c r="AC67" s="43"/>
      <c r="AD67" s="115"/>
      <c r="AE67" s="107"/>
      <c r="AF67" s="88" t="s">
        <v>2</v>
      </c>
      <c r="AG67" s="107"/>
      <c r="AH67" s="88" t="s">
        <v>5</v>
      </c>
      <c r="AI67" s="43"/>
      <c r="AJ67" s="103" t="str">
        <f>IF(AND(AG67="",AD67=""),"",BP67)</f>
        <v/>
      </c>
      <c r="AK67" s="104"/>
      <c r="AL67" s="88" t="s">
        <v>2</v>
      </c>
      <c r="AM67" s="104" t="str">
        <f>IF(AND(AG67="",AD67=""),"",BQ67)</f>
        <v/>
      </c>
      <c r="AN67" s="88" t="s">
        <v>5</v>
      </c>
      <c r="AO67" s="43"/>
      <c r="AP67" s="95" t="str">
        <f>IF(AND(AD67="",AG67=""),"",BR67)</f>
        <v/>
      </c>
      <c r="AQ67" s="92"/>
      <c r="AR67" s="90" t="s">
        <v>2</v>
      </c>
      <c r="AS67" s="92" t="str">
        <f>IF(AND(AD67="",AG67=""),"",BS67)</f>
        <v/>
      </c>
      <c r="AT67" s="90" t="s">
        <v>5</v>
      </c>
      <c r="AU67" s="55"/>
      <c r="BN67" s="49">
        <f>AD67*$J$4+AG67</f>
        <v>0</v>
      </c>
      <c r="BO67" s="49">
        <f>BO65+BN67</f>
        <v>0</v>
      </c>
      <c r="BP67" s="49">
        <f>INT(BO67/$J$4)</f>
        <v>0</v>
      </c>
      <c r="BQ67" s="49">
        <f>MOD(BO67,$J$4)</f>
        <v>0</v>
      </c>
      <c r="BR67" s="49">
        <f>INT(($BN$5-BO67)/$J$4)</f>
        <v>0</v>
      </c>
      <c r="BS67" s="49">
        <f>MOD(($BN$5-BO67),$J$4)</f>
        <v>0</v>
      </c>
      <c r="BT67" s="49">
        <f>BT65+AG67</f>
        <v>0</v>
      </c>
    </row>
    <row r="68" spans="1:72" ht="14.1" customHeight="1" x14ac:dyDescent="0.15">
      <c r="A68" s="57"/>
      <c r="B68" s="58"/>
      <c r="C68" s="58"/>
      <c r="D68" s="8"/>
      <c r="E68" s="59"/>
      <c r="F68" s="60" t="s">
        <v>18</v>
      </c>
      <c r="G68" s="7"/>
      <c r="H68" s="8"/>
      <c r="I68" s="108"/>
      <c r="J68" s="108"/>
      <c r="K68" s="61" t="s">
        <v>19</v>
      </c>
      <c r="L68" s="8"/>
      <c r="M68" s="108"/>
      <c r="N68" s="108"/>
      <c r="O68" s="61" t="s">
        <v>20</v>
      </c>
      <c r="P68" s="109"/>
      <c r="Q68" s="109"/>
      <c r="R68" s="61" t="s">
        <v>2</v>
      </c>
      <c r="S68" s="8"/>
      <c r="T68" s="71"/>
      <c r="U68" s="110"/>
      <c r="V68" s="110"/>
      <c r="W68" s="61" t="s">
        <v>5</v>
      </c>
      <c r="X68" s="71"/>
      <c r="Y68" s="110"/>
      <c r="Z68" s="110"/>
      <c r="AA68" s="61" t="s">
        <v>21</v>
      </c>
      <c r="AB68" s="71"/>
      <c r="AC68" s="59"/>
      <c r="AD68" s="116"/>
      <c r="AE68" s="108"/>
      <c r="AF68" s="89"/>
      <c r="AG68" s="108"/>
      <c r="AH68" s="89"/>
      <c r="AI68" s="59"/>
      <c r="AJ68" s="105"/>
      <c r="AK68" s="106"/>
      <c r="AL68" s="89"/>
      <c r="AM68" s="106"/>
      <c r="AN68" s="89"/>
      <c r="AO68" s="59"/>
      <c r="AP68" s="100"/>
      <c r="AQ68" s="101"/>
      <c r="AR68" s="102"/>
      <c r="AS68" s="101"/>
      <c r="AT68" s="102"/>
      <c r="AU68" s="62"/>
    </row>
    <row r="69" spans="1:72" ht="14.1" customHeight="1" x14ac:dyDescent="0.15"/>
    <row r="70" spans="1:72" x14ac:dyDescent="0.15">
      <c r="AG70" s="49"/>
    </row>
    <row r="71" spans="1:72" ht="14.1" customHeight="1" x14ac:dyDescent="0.15"/>
    <row r="72" spans="1:72" ht="14.1" customHeight="1" x14ac:dyDescent="0.15"/>
  </sheetData>
  <sheetProtection algorithmName="SHA-512" hashValue="jPSn7+LPrWnu5ODGkP7WDE5oae1qZsWtchQAca7mE8yDC+Ow7Vzg5W5yI78PnBjtLauoKVftRoC6aaVdusVj0A==" saltValue="qx/O95hpVaT4xzhGyCbklw==" spinCount="100000" sheet="1" objects="1" scenarios="1" selectLockedCells="1"/>
  <mergeCells count="684">
    <mergeCell ref="Z6:AA6"/>
    <mergeCell ref="AN3:AP3"/>
    <mergeCell ref="AS3:AU3"/>
    <mergeCell ref="AS4:AU4"/>
    <mergeCell ref="AD5:AI6"/>
    <mergeCell ref="AJ5:AM6"/>
    <mergeCell ref="AN5:AP6"/>
    <mergeCell ref="AN4:AP4"/>
    <mergeCell ref="AQ5:AR6"/>
    <mergeCell ref="AQ3:AR3"/>
    <mergeCell ref="AS5:AU6"/>
    <mergeCell ref="AQ4:AR4"/>
    <mergeCell ref="AJ35:AK36"/>
    <mergeCell ref="AL35:AL36"/>
    <mergeCell ref="AM35:AM36"/>
    <mergeCell ref="AN35:AN36"/>
    <mergeCell ref="N4:O4"/>
    <mergeCell ref="AJ37:AK38"/>
    <mergeCell ref="AL37:AL38"/>
    <mergeCell ref="AJ33:AK34"/>
    <mergeCell ref="AL33:AL34"/>
    <mergeCell ref="AJ29:AK30"/>
    <mergeCell ref="M10:N10"/>
    <mergeCell ref="AJ15:AK16"/>
    <mergeCell ref="AD11:AE12"/>
    <mergeCell ref="M9:N9"/>
    <mergeCell ref="AJ31:AK32"/>
    <mergeCell ref="AL31:AL32"/>
    <mergeCell ref="AL15:AL16"/>
    <mergeCell ref="P9:Q9"/>
    <mergeCell ref="Y9:Z9"/>
    <mergeCell ref="AD9:AE10"/>
    <mergeCell ref="AJ19:AK20"/>
    <mergeCell ref="AM31:AM32"/>
    <mergeCell ref="AN31:AN32"/>
    <mergeCell ref="AM29:AM30"/>
    <mergeCell ref="AN17:AN18"/>
    <mergeCell ref="AN21:AN22"/>
    <mergeCell ref="AM19:AM20"/>
    <mergeCell ref="AN19:AN20"/>
    <mergeCell ref="AL19:AL20"/>
    <mergeCell ref="AM15:AM16"/>
    <mergeCell ref="AN15:AN16"/>
    <mergeCell ref="AN29:AN30"/>
    <mergeCell ref="AJ27:AK28"/>
    <mergeCell ref="AL27:AL28"/>
    <mergeCell ref="AM27:AM28"/>
    <mergeCell ref="AN27:AN28"/>
    <mergeCell ref="AL29:AL30"/>
    <mergeCell ref="AM25:AM26"/>
    <mergeCell ref="AN25:AN26"/>
    <mergeCell ref="AJ23:AK24"/>
    <mergeCell ref="AL23:AL24"/>
    <mergeCell ref="AM23:AM24"/>
    <mergeCell ref="AN23:AN24"/>
    <mergeCell ref="AJ25:AK26"/>
    <mergeCell ref="AL25:AL26"/>
    <mergeCell ref="I10:J10"/>
    <mergeCell ref="AR9:AR10"/>
    <mergeCell ref="AT9:AT10"/>
    <mergeCell ref="U10:V10"/>
    <mergeCell ref="AF9:AF10"/>
    <mergeCell ref="AG9:AG10"/>
    <mergeCell ref="P10:Q10"/>
    <mergeCell ref="U9:V9"/>
    <mergeCell ref="AQ8:AT8"/>
    <mergeCell ref="AM9:AM10"/>
    <mergeCell ref="AN9:AN10"/>
    <mergeCell ref="AP9:AQ10"/>
    <mergeCell ref="AS9:AS10"/>
    <mergeCell ref="Y10:Z10"/>
    <mergeCell ref="AS15:AS16"/>
    <mergeCell ref="AS13:AS14"/>
    <mergeCell ref="AR13:AR14"/>
    <mergeCell ref="AT13:AT14"/>
    <mergeCell ref="AR15:AR16"/>
    <mergeCell ref="AT31:AT32"/>
    <mergeCell ref="AR29:AR30"/>
    <mergeCell ref="AT11:AT12"/>
    <mergeCell ref="AS17:AS18"/>
    <mergeCell ref="AS11:AS12"/>
    <mergeCell ref="AR11:AR12"/>
    <mergeCell ref="AT17:AT18"/>
    <mergeCell ref="AT25:AT26"/>
    <mergeCell ref="AS25:AS26"/>
    <mergeCell ref="AS27:AS28"/>
    <mergeCell ref="AR21:AR22"/>
    <mergeCell ref="AR19:AR20"/>
    <mergeCell ref="AT19:AT20"/>
    <mergeCell ref="AS29:AS30"/>
    <mergeCell ref="AT21:AT22"/>
    <mergeCell ref="AT23:AT24"/>
    <mergeCell ref="AT27:AT28"/>
    <mergeCell ref="AT33:AT34"/>
    <mergeCell ref="AS35:AS36"/>
    <mergeCell ref="AD2:AI2"/>
    <mergeCell ref="AF11:AF12"/>
    <mergeCell ref="AH9:AH10"/>
    <mergeCell ref="AL9:AL10"/>
    <mergeCell ref="AD4:AI4"/>
    <mergeCell ref="AG11:AG12"/>
    <mergeCell ref="AH11:AH12"/>
    <mergeCell ref="AJ11:AK12"/>
    <mergeCell ref="AJ9:AK10"/>
    <mergeCell ref="AD3:AI3"/>
    <mergeCell ref="AN13:AN14"/>
    <mergeCell ref="AP11:AQ12"/>
    <mergeCell ref="AJ13:AK14"/>
    <mergeCell ref="AL13:AL14"/>
    <mergeCell ref="AL11:AL12"/>
    <mergeCell ref="AM11:AM12"/>
    <mergeCell ref="AN11:AN12"/>
    <mergeCell ref="AM13:AM14"/>
    <mergeCell ref="AT35:AT36"/>
    <mergeCell ref="AT29:AT30"/>
    <mergeCell ref="AP13:AQ14"/>
    <mergeCell ref="AT15:AT16"/>
    <mergeCell ref="AD13:AE14"/>
    <mergeCell ref="AF13:AF14"/>
    <mergeCell ref="AG13:AG14"/>
    <mergeCell ref="AH13:AH14"/>
    <mergeCell ref="AD15:AE16"/>
    <mergeCell ref="AF15:AF16"/>
    <mergeCell ref="AG15:AG16"/>
    <mergeCell ref="AH15:AH16"/>
    <mergeCell ref="AP15:AQ16"/>
    <mergeCell ref="AD17:AE18"/>
    <mergeCell ref="AJ21:AK22"/>
    <mergeCell ref="AL21:AL22"/>
    <mergeCell ref="AM21:AM22"/>
    <mergeCell ref="AD21:AE22"/>
    <mergeCell ref="AJ17:AK18"/>
    <mergeCell ref="AG21:AG22"/>
    <mergeCell ref="AD19:AE20"/>
    <mergeCell ref="AF19:AF20"/>
    <mergeCell ref="AG19:AG20"/>
    <mergeCell ref="AL17:AL18"/>
    <mergeCell ref="AM17:AM18"/>
    <mergeCell ref="AH23:AH24"/>
    <mergeCell ref="AH25:AH26"/>
    <mergeCell ref="AF17:AF18"/>
    <mergeCell ref="AG17:AG18"/>
    <mergeCell ref="AH17:AH18"/>
    <mergeCell ref="AF21:AF22"/>
    <mergeCell ref="AH19:AH20"/>
    <mergeCell ref="AH21:AH22"/>
    <mergeCell ref="AG23:AG24"/>
    <mergeCell ref="AG25:AG26"/>
    <mergeCell ref="AD27:AE28"/>
    <mergeCell ref="AF27:AF28"/>
    <mergeCell ref="AG27:AG28"/>
    <mergeCell ref="AH27:AH28"/>
    <mergeCell ref="AD25:AE26"/>
    <mergeCell ref="AF25:AF26"/>
    <mergeCell ref="AD23:AE24"/>
    <mergeCell ref="AF23:AF24"/>
    <mergeCell ref="AD37:AE38"/>
    <mergeCell ref="AF37:AF38"/>
    <mergeCell ref="AG37:AG38"/>
    <mergeCell ref="AH37:AH38"/>
    <mergeCell ref="AD35:AE36"/>
    <mergeCell ref="AD29:AE30"/>
    <mergeCell ref="AF29:AF30"/>
    <mergeCell ref="AG29:AG30"/>
    <mergeCell ref="AD31:AE32"/>
    <mergeCell ref="AF31:AF32"/>
    <mergeCell ref="AD33:AE34"/>
    <mergeCell ref="AF33:AF34"/>
    <mergeCell ref="AG33:AG34"/>
    <mergeCell ref="AG31:AG32"/>
    <mergeCell ref="AH29:AH30"/>
    <mergeCell ref="AH31:AH32"/>
    <mergeCell ref="AH33:AH34"/>
    <mergeCell ref="AF35:AF36"/>
    <mergeCell ref="AG35:AG36"/>
    <mergeCell ref="AH35:AH36"/>
    <mergeCell ref="A5:E6"/>
    <mergeCell ref="I9:J9"/>
    <mergeCell ref="I15:J15"/>
    <mergeCell ref="I16:J16"/>
    <mergeCell ref="I11:J11"/>
    <mergeCell ref="I12:J12"/>
    <mergeCell ref="I13:J13"/>
    <mergeCell ref="I14:J14"/>
    <mergeCell ref="F5:R6"/>
    <mergeCell ref="F8:AC8"/>
    <mergeCell ref="M11:N11"/>
    <mergeCell ref="M12:N12"/>
    <mergeCell ref="M13:N13"/>
    <mergeCell ref="M20:N20"/>
    <mergeCell ref="M21:N21"/>
    <mergeCell ref="M14:N14"/>
    <mergeCell ref="M15:N15"/>
    <mergeCell ref="M32:N32"/>
    <mergeCell ref="M23:N23"/>
    <mergeCell ref="M34:N34"/>
    <mergeCell ref="AP23:AQ24"/>
    <mergeCell ref="AS23:AS24"/>
    <mergeCell ref="AP29:AQ30"/>
    <mergeCell ref="AP25:AQ26"/>
    <mergeCell ref="AP17:AQ18"/>
    <mergeCell ref="AP19:AQ20"/>
    <mergeCell ref="AP21:AQ22"/>
    <mergeCell ref="AR23:AR24"/>
    <mergeCell ref="AP27:AQ28"/>
    <mergeCell ref="AS19:AS20"/>
    <mergeCell ref="AS21:AS22"/>
    <mergeCell ref="AR17:AR18"/>
    <mergeCell ref="AR27:AR28"/>
    <mergeCell ref="AR25:AR26"/>
    <mergeCell ref="AP31:AQ32"/>
    <mergeCell ref="AS31:AS32"/>
    <mergeCell ref="AM33:AM34"/>
    <mergeCell ref="AN33:AN34"/>
    <mergeCell ref="AR37:AR38"/>
    <mergeCell ref="AP33:AQ34"/>
    <mergeCell ref="AS33:AS34"/>
    <mergeCell ref="AP35:AQ36"/>
    <mergeCell ref="AR31:AR32"/>
    <mergeCell ref="AR33:AR34"/>
    <mergeCell ref="AS37:AS38"/>
    <mergeCell ref="AR35:AR36"/>
    <mergeCell ref="AT43:AT44"/>
    <mergeCell ref="AS43:AS44"/>
    <mergeCell ref="AR43:AR44"/>
    <mergeCell ref="AP39:AQ40"/>
    <mergeCell ref="AR39:AR40"/>
    <mergeCell ref="AP37:AQ38"/>
    <mergeCell ref="AF39:AF40"/>
    <mergeCell ref="AG39:AG40"/>
    <mergeCell ref="AH39:AH40"/>
    <mergeCell ref="AM39:AM40"/>
    <mergeCell ref="AJ39:AK40"/>
    <mergeCell ref="AL39:AL40"/>
    <mergeCell ref="AM37:AM38"/>
    <mergeCell ref="AN37:AN38"/>
    <mergeCell ref="AT37:AT38"/>
    <mergeCell ref="AL41:AL42"/>
    <mergeCell ref="AM41:AM42"/>
    <mergeCell ref="AN39:AN40"/>
    <mergeCell ref="AT39:AT40"/>
    <mergeCell ref="AT41:AT42"/>
    <mergeCell ref="AN43:AN44"/>
    <mergeCell ref="AP43:AQ44"/>
    <mergeCell ref="AD41:AE42"/>
    <mergeCell ref="AF41:AF42"/>
    <mergeCell ref="AG41:AG42"/>
    <mergeCell ref="AH41:AH42"/>
    <mergeCell ref="AJ41:AK42"/>
    <mergeCell ref="AN41:AN42"/>
    <mergeCell ref="AP41:AQ42"/>
    <mergeCell ref="AS39:AS40"/>
    <mergeCell ref="AD39:AE40"/>
    <mergeCell ref="AR41:AR42"/>
    <mergeCell ref="AS41:AS42"/>
    <mergeCell ref="AT47:AT48"/>
    <mergeCell ref="AJ45:AK46"/>
    <mergeCell ref="AL45:AL46"/>
    <mergeCell ref="AM45:AM46"/>
    <mergeCell ref="AN45:AN46"/>
    <mergeCell ref="AN47:AN48"/>
    <mergeCell ref="AR47:AR48"/>
    <mergeCell ref="AT45:AT46"/>
    <mergeCell ref="AS45:AS46"/>
    <mergeCell ref="AS47:AS48"/>
    <mergeCell ref="AM47:AM48"/>
    <mergeCell ref="AH45:AH46"/>
    <mergeCell ref="AJ43:AK44"/>
    <mergeCell ref="AL43:AL44"/>
    <mergeCell ref="AR45:AR46"/>
    <mergeCell ref="AP45:AQ46"/>
    <mergeCell ref="AL47:AL48"/>
    <mergeCell ref="AD45:AE46"/>
    <mergeCell ref="AF45:AF46"/>
    <mergeCell ref="AG45:AG46"/>
    <mergeCell ref="AD47:AE48"/>
    <mergeCell ref="AH47:AH48"/>
    <mergeCell ref="AJ47:AK48"/>
    <mergeCell ref="AF47:AF48"/>
    <mergeCell ref="AG47:AG48"/>
    <mergeCell ref="AP47:AQ48"/>
    <mergeCell ref="AD43:AE44"/>
    <mergeCell ref="AF43:AF44"/>
    <mergeCell ref="AG43:AG44"/>
    <mergeCell ref="AH43:AH44"/>
    <mergeCell ref="AM43:AM44"/>
    <mergeCell ref="M16:N16"/>
    <mergeCell ref="M17:N17"/>
    <mergeCell ref="I25:J25"/>
    <mergeCell ref="I26:J26"/>
    <mergeCell ref="I20:J20"/>
    <mergeCell ref="I21:J21"/>
    <mergeCell ref="I22:J22"/>
    <mergeCell ref="I23:J23"/>
    <mergeCell ref="I17:J17"/>
    <mergeCell ref="I18:J18"/>
    <mergeCell ref="I19:J19"/>
    <mergeCell ref="M22:N22"/>
    <mergeCell ref="M18:N18"/>
    <mergeCell ref="M19:N19"/>
    <mergeCell ref="I24:J24"/>
    <mergeCell ref="I43:J43"/>
    <mergeCell ref="I44:J44"/>
    <mergeCell ref="I45:J45"/>
    <mergeCell ref="I46:J46"/>
    <mergeCell ref="I40:J40"/>
    <mergeCell ref="I33:J33"/>
    <mergeCell ref="I47:J47"/>
    <mergeCell ref="I36:J36"/>
    <mergeCell ref="I37:J37"/>
    <mergeCell ref="I39:J39"/>
    <mergeCell ref="I38:J38"/>
    <mergeCell ref="I34:J34"/>
    <mergeCell ref="I35:J35"/>
    <mergeCell ref="I41:J41"/>
    <mergeCell ref="I42:J42"/>
    <mergeCell ref="M39:N39"/>
    <mergeCell ref="M40:N40"/>
    <mergeCell ref="M41:N41"/>
    <mergeCell ref="M42:N42"/>
    <mergeCell ref="M35:N35"/>
    <mergeCell ref="M24:N24"/>
    <mergeCell ref="M25:N25"/>
    <mergeCell ref="M26:N26"/>
    <mergeCell ref="M27:N27"/>
    <mergeCell ref="M28:N28"/>
    <mergeCell ref="I27:J27"/>
    <mergeCell ref="I28:J28"/>
    <mergeCell ref="I32:J32"/>
    <mergeCell ref="I29:J29"/>
    <mergeCell ref="I30:J30"/>
    <mergeCell ref="I31:J31"/>
    <mergeCell ref="M36:N36"/>
    <mergeCell ref="M37:N37"/>
    <mergeCell ref="M38:N38"/>
    <mergeCell ref="M33:N33"/>
    <mergeCell ref="M29:N29"/>
    <mergeCell ref="M30:N30"/>
    <mergeCell ref="M31:N31"/>
    <mergeCell ref="M43:N43"/>
    <mergeCell ref="M44:N44"/>
    <mergeCell ref="U28:V28"/>
    <mergeCell ref="U29:V29"/>
    <mergeCell ref="U30:V30"/>
    <mergeCell ref="P11:Q11"/>
    <mergeCell ref="P12:Q12"/>
    <mergeCell ref="P13:Q13"/>
    <mergeCell ref="P18:Q18"/>
    <mergeCell ref="P25:Q25"/>
    <mergeCell ref="U13:V13"/>
    <mergeCell ref="U14:V14"/>
    <mergeCell ref="U17:V17"/>
    <mergeCell ref="U18:V18"/>
    <mergeCell ref="U16:V16"/>
    <mergeCell ref="P21:Q21"/>
    <mergeCell ref="P14:Q14"/>
    <mergeCell ref="P15:Q15"/>
    <mergeCell ref="P16:Q16"/>
    <mergeCell ref="P17:Q17"/>
    <mergeCell ref="P29:Q29"/>
    <mergeCell ref="P30:Q30"/>
    <mergeCell ref="P19:Q19"/>
    <mergeCell ref="P22:Q22"/>
    <mergeCell ref="P23:Q23"/>
    <mergeCell ref="P20:Q20"/>
    <mergeCell ref="P43:Q43"/>
    <mergeCell ref="U37:V37"/>
    <mergeCell ref="P37:Q37"/>
    <mergeCell ref="P38:Q38"/>
    <mergeCell ref="P39:Q39"/>
    <mergeCell ref="P40:Q40"/>
    <mergeCell ref="U39:V39"/>
    <mergeCell ref="U42:V42"/>
    <mergeCell ref="P41:Q41"/>
    <mergeCell ref="P42:Q42"/>
    <mergeCell ref="U11:V11"/>
    <mergeCell ref="U12:V12"/>
    <mergeCell ref="U19:V19"/>
    <mergeCell ref="U32:V32"/>
    <mergeCell ref="U23:V23"/>
    <mergeCell ref="U22:V22"/>
    <mergeCell ref="U21:V21"/>
    <mergeCell ref="U15:V15"/>
    <mergeCell ref="U20:V20"/>
    <mergeCell ref="U27:V27"/>
    <mergeCell ref="U25:V25"/>
    <mergeCell ref="U26:V26"/>
    <mergeCell ref="U24:V24"/>
    <mergeCell ref="U31:V31"/>
    <mergeCell ref="U47:V47"/>
    <mergeCell ref="U48:V48"/>
    <mergeCell ref="U35:V35"/>
    <mergeCell ref="U38:V38"/>
    <mergeCell ref="U36:V36"/>
    <mergeCell ref="U33:V33"/>
    <mergeCell ref="A3:F3"/>
    <mergeCell ref="P33:Q33"/>
    <mergeCell ref="P34:Q34"/>
    <mergeCell ref="P35:Q35"/>
    <mergeCell ref="P32:Q32"/>
    <mergeCell ref="P31:Q31"/>
    <mergeCell ref="P26:Q26"/>
    <mergeCell ref="P27:Q27"/>
    <mergeCell ref="P28:Q28"/>
    <mergeCell ref="P24:Q24"/>
    <mergeCell ref="P36:Q36"/>
    <mergeCell ref="U34:V34"/>
    <mergeCell ref="U45:V45"/>
    <mergeCell ref="U46:V46"/>
    <mergeCell ref="U43:V43"/>
    <mergeCell ref="U44:V44"/>
    <mergeCell ref="U40:V40"/>
    <mergeCell ref="U41:V41"/>
    <mergeCell ref="P44:Q44"/>
    <mergeCell ref="I49:J49"/>
    <mergeCell ref="M49:N49"/>
    <mergeCell ref="P49:Q49"/>
    <mergeCell ref="P45:Q45"/>
    <mergeCell ref="P46:Q46"/>
    <mergeCell ref="P47:Q47"/>
    <mergeCell ref="P48:Q48"/>
    <mergeCell ref="M45:N45"/>
    <mergeCell ref="M48:N48"/>
    <mergeCell ref="M46:N46"/>
    <mergeCell ref="M47:N47"/>
    <mergeCell ref="I48:J48"/>
    <mergeCell ref="AT49:AT50"/>
    <mergeCell ref="AR49:AR50"/>
    <mergeCell ref="AS49:AS50"/>
    <mergeCell ref="U49:V49"/>
    <mergeCell ref="AD49:AE50"/>
    <mergeCell ref="AF49:AF50"/>
    <mergeCell ref="AG49:AG50"/>
    <mergeCell ref="AN49:AN50"/>
    <mergeCell ref="AP49:AQ50"/>
    <mergeCell ref="AH49:AH50"/>
    <mergeCell ref="AM49:AM50"/>
    <mergeCell ref="AJ49:AK50"/>
    <mergeCell ref="AL49:AL50"/>
    <mergeCell ref="AD51:AE52"/>
    <mergeCell ref="AF51:AF52"/>
    <mergeCell ref="AG51:AG52"/>
    <mergeCell ref="AH51:AH52"/>
    <mergeCell ref="AM51:AM52"/>
    <mergeCell ref="AN51:AN52"/>
    <mergeCell ref="I50:J50"/>
    <mergeCell ref="M50:N50"/>
    <mergeCell ref="P50:Q50"/>
    <mergeCell ref="U50:V50"/>
    <mergeCell ref="I51:J51"/>
    <mergeCell ref="M51:N51"/>
    <mergeCell ref="P51:Q51"/>
    <mergeCell ref="U51:V51"/>
    <mergeCell ref="AJ51:AK52"/>
    <mergeCell ref="AL51:AL52"/>
    <mergeCell ref="I52:J52"/>
    <mergeCell ref="M52:N52"/>
    <mergeCell ref="AP51:AQ52"/>
    <mergeCell ref="AR51:AR52"/>
    <mergeCell ref="Y52:Z52"/>
    <mergeCell ref="P52:Q52"/>
    <mergeCell ref="U52:V52"/>
    <mergeCell ref="AS51:AS52"/>
    <mergeCell ref="AT51:AT52"/>
    <mergeCell ref="I53:J53"/>
    <mergeCell ref="M53:N53"/>
    <mergeCell ref="P53:Q53"/>
    <mergeCell ref="U53:V53"/>
    <mergeCell ref="AD53:AE54"/>
    <mergeCell ref="AF53:AF54"/>
    <mergeCell ref="AS53:AS54"/>
    <mergeCell ref="AT53:AT54"/>
    <mergeCell ref="AJ53:AK54"/>
    <mergeCell ref="AL53:AL54"/>
    <mergeCell ref="AM53:AM54"/>
    <mergeCell ref="AN53:AN54"/>
    <mergeCell ref="AP53:AQ54"/>
    <mergeCell ref="AR53:AR54"/>
    <mergeCell ref="I54:J54"/>
    <mergeCell ref="M54:N54"/>
    <mergeCell ref="P54:Q54"/>
    <mergeCell ref="U54:V54"/>
    <mergeCell ref="AG53:AG54"/>
    <mergeCell ref="AH53:AH54"/>
    <mergeCell ref="Y53:Z53"/>
    <mergeCell ref="Y54:Z54"/>
    <mergeCell ref="I56:J56"/>
    <mergeCell ref="M56:N56"/>
    <mergeCell ref="P56:Q56"/>
    <mergeCell ref="U56:V56"/>
    <mergeCell ref="AD55:AE56"/>
    <mergeCell ref="AF55:AF56"/>
    <mergeCell ref="Y55:Z55"/>
    <mergeCell ref="Y56:Z56"/>
    <mergeCell ref="AG55:AG56"/>
    <mergeCell ref="AH55:AH56"/>
    <mergeCell ref="AM55:AM56"/>
    <mergeCell ref="AN55:AN56"/>
    <mergeCell ref="I55:J55"/>
    <mergeCell ref="M55:N55"/>
    <mergeCell ref="P55:Q55"/>
    <mergeCell ref="U55:V55"/>
    <mergeCell ref="AJ55:AK56"/>
    <mergeCell ref="AL55:AL56"/>
    <mergeCell ref="AP55:AQ56"/>
    <mergeCell ref="AR55:AR56"/>
    <mergeCell ref="AS55:AS56"/>
    <mergeCell ref="AT55:AT56"/>
    <mergeCell ref="I57:J57"/>
    <mergeCell ref="M57:N57"/>
    <mergeCell ref="P57:Q57"/>
    <mergeCell ref="U57:V57"/>
    <mergeCell ref="AD57:AE58"/>
    <mergeCell ref="AF57:AF58"/>
    <mergeCell ref="AS57:AS58"/>
    <mergeCell ref="AT57:AT58"/>
    <mergeCell ref="AJ57:AK58"/>
    <mergeCell ref="AL57:AL58"/>
    <mergeCell ref="AM57:AM58"/>
    <mergeCell ref="AN57:AN58"/>
    <mergeCell ref="AP57:AQ58"/>
    <mergeCell ref="AR57:AR58"/>
    <mergeCell ref="I58:J58"/>
    <mergeCell ref="M58:N58"/>
    <mergeCell ref="P58:Q58"/>
    <mergeCell ref="U58:V58"/>
    <mergeCell ref="AG57:AG58"/>
    <mergeCell ref="AH57:AH58"/>
    <mergeCell ref="Y57:Z57"/>
    <mergeCell ref="Y58:Z58"/>
    <mergeCell ref="I60:J60"/>
    <mergeCell ref="M60:N60"/>
    <mergeCell ref="P60:Q60"/>
    <mergeCell ref="U60:V60"/>
    <mergeCell ref="AD59:AE60"/>
    <mergeCell ref="AF59:AF60"/>
    <mergeCell ref="Y59:Z59"/>
    <mergeCell ref="Y60:Z60"/>
    <mergeCell ref="AG59:AG60"/>
    <mergeCell ref="AH59:AH60"/>
    <mergeCell ref="AM59:AM60"/>
    <mergeCell ref="AN59:AN60"/>
    <mergeCell ref="I59:J59"/>
    <mergeCell ref="M59:N59"/>
    <mergeCell ref="P59:Q59"/>
    <mergeCell ref="U59:V59"/>
    <mergeCell ref="AJ59:AK60"/>
    <mergeCell ref="AL59:AL60"/>
    <mergeCell ref="AM61:AM62"/>
    <mergeCell ref="AN61:AN62"/>
    <mergeCell ref="AP61:AQ62"/>
    <mergeCell ref="AR61:AR62"/>
    <mergeCell ref="I62:J62"/>
    <mergeCell ref="M62:N62"/>
    <mergeCell ref="P62:Q62"/>
    <mergeCell ref="U62:V62"/>
    <mergeCell ref="AG61:AG62"/>
    <mergeCell ref="AH61:AH62"/>
    <mergeCell ref="I63:J63"/>
    <mergeCell ref="M63:N63"/>
    <mergeCell ref="P63:Q63"/>
    <mergeCell ref="U63:V63"/>
    <mergeCell ref="AJ63:AK64"/>
    <mergeCell ref="AL63:AL64"/>
    <mergeCell ref="I64:J64"/>
    <mergeCell ref="M64:N64"/>
    <mergeCell ref="Y61:Z61"/>
    <mergeCell ref="Y62:Z62"/>
    <mergeCell ref="P64:Q64"/>
    <mergeCell ref="U64:V64"/>
    <mergeCell ref="AD63:AE64"/>
    <mergeCell ref="AF63:AF64"/>
    <mergeCell ref="Y63:Z63"/>
    <mergeCell ref="Y64:Z64"/>
    <mergeCell ref="I61:J61"/>
    <mergeCell ref="M61:N61"/>
    <mergeCell ref="P61:Q61"/>
    <mergeCell ref="U61:V61"/>
    <mergeCell ref="AD61:AE62"/>
    <mergeCell ref="AF61:AF62"/>
    <mergeCell ref="AJ61:AK62"/>
    <mergeCell ref="AL61:AL62"/>
    <mergeCell ref="AF65:AF66"/>
    <mergeCell ref="AG63:AG64"/>
    <mergeCell ref="AH63:AH64"/>
    <mergeCell ref="AG65:AG66"/>
    <mergeCell ref="AT65:AT66"/>
    <mergeCell ref="AJ65:AK66"/>
    <mergeCell ref="AL65:AL66"/>
    <mergeCell ref="AM65:AM66"/>
    <mergeCell ref="AN65:AN66"/>
    <mergeCell ref="AN63:AN64"/>
    <mergeCell ref="AM63:AM64"/>
    <mergeCell ref="I66:J66"/>
    <mergeCell ref="M66:N66"/>
    <mergeCell ref="P66:Q66"/>
    <mergeCell ref="U66:V66"/>
    <mergeCell ref="I65:J65"/>
    <mergeCell ref="AD67:AE68"/>
    <mergeCell ref="Y67:Z67"/>
    <mergeCell ref="Y68:Z68"/>
    <mergeCell ref="Y65:Z65"/>
    <mergeCell ref="M65:N65"/>
    <mergeCell ref="P65:Q65"/>
    <mergeCell ref="U65:V65"/>
    <mergeCell ref="AD65:AE66"/>
    <mergeCell ref="Y66:Z66"/>
    <mergeCell ref="AF67:AF68"/>
    <mergeCell ref="AG67:AG68"/>
    <mergeCell ref="I68:J68"/>
    <mergeCell ref="M68:N68"/>
    <mergeCell ref="P68:Q68"/>
    <mergeCell ref="U68:V68"/>
    <mergeCell ref="I67:J67"/>
    <mergeCell ref="M67:N67"/>
    <mergeCell ref="P67:Q67"/>
    <mergeCell ref="U67:V67"/>
    <mergeCell ref="AH67:AH68"/>
    <mergeCell ref="AR65:AR66"/>
    <mergeCell ref="AS65:AS66"/>
    <mergeCell ref="AH65:AH66"/>
    <mergeCell ref="AN67:AN68"/>
    <mergeCell ref="AP65:AQ66"/>
    <mergeCell ref="AJ2:AU2"/>
    <mergeCell ref="AP67:AQ68"/>
    <mergeCell ref="AR67:AR68"/>
    <mergeCell ref="AS67:AS68"/>
    <mergeCell ref="AT67:AT68"/>
    <mergeCell ref="AJ67:AK68"/>
    <mergeCell ref="AL67:AL68"/>
    <mergeCell ref="AM67:AM68"/>
    <mergeCell ref="AP63:AQ64"/>
    <mergeCell ref="AR63:AR64"/>
    <mergeCell ref="AS63:AS64"/>
    <mergeCell ref="AT63:AT64"/>
    <mergeCell ref="AP59:AQ60"/>
    <mergeCell ref="AR59:AR60"/>
    <mergeCell ref="AS59:AS60"/>
    <mergeCell ref="AT59:AT60"/>
    <mergeCell ref="AS61:AS62"/>
    <mergeCell ref="AT61:AT62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37:Z37"/>
    <mergeCell ref="Y20:Z20"/>
    <mergeCell ref="Y21:Z21"/>
    <mergeCell ref="Y22:Z22"/>
    <mergeCell ref="Y23:Z23"/>
    <mergeCell ref="Y24:Z24"/>
    <mergeCell ref="Y25:Z25"/>
    <mergeCell ref="Y26:Z26"/>
    <mergeCell ref="Y27:Z27"/>
    <mergeCell ref="Y28:Z28"/>
    <mergeCell ref="Y47:Z47"/>
    <mergeCell ref="Y48:Z48"/>
    <mergeCell ref="Y49:Z49"/>
    <mergeCell ref="Y50:Z50"/>
    <mergeCell ref="Y51:Z51"/>
    <mergeCell ref="A1:D1"/>
    <mergeCell ref="E1:H1"/>
    <mergeCell ref="Y38:Z38"/>
    <mergeCell ref="Y39:Z39"/>
    <mergeCell ref="Y40:Z40"/>
    <mergeCell ref="Y41:Z41"/>
    <mergeCell ref="Y42:Z42"/>
    <mergeCell ref="Y43:Z43"/>
    <mergeCell ref="Y44:Z44"/>
    <mergeCell ref="Y45:Z45"/>
    <mergeCell ref="Y46:Z46"/>
    <mergeCell ref="Y29:Z29"/>
    <mergeCell ref="Y30:Z30"/>
    <mergeCell ref="Y31:Z31"/>
    <mergeCell ref="Y32:Z32"/>
    <mergeCell ref="Y33:Z33"/>
    <mergeCell ref="Y34:Z34"/>
    <mergeCell ref="Y35:Z35"/>
    <mergeCell ref="Y36:Z36"/>
  </mergeCells>
  <phoneticPr fontId="19"/>
  <dataValidations count="11">
    <dataValidation type="list" showInputMessage="1" showErrorMessage="1" sqref="J4">
      <formula1>H</formula1>
    </dataValidation>
    <dataValidation type="list" showInputMessage="1" showErrorMessage="1" sqref="J3">
      <formula1>D</formula1>
    </dataValidation>
    <dataValidation type="whole" operator="greaterThanOrEqual" allowBlank="1" showInputMessage="1" showErrorMessage="1" sqref="E1:H1">
      <formula1>1</formula1>
    </dataValidation>
    <dataValidation type="whole" imeMode="disabled" operator="greaterThanOrEqual" allowBlank="1" showInputMessage="1" showErrorMessage="1" sqref="AQ3:AR3 AD9:AE68">
      <formula1>0</formula1>
    </dataValidation>
    <dataValidation type="whole" imeMode="disabled" operator="greaterThanOrEqual" allowBlank="1" showInputMessage="1" showErrorMessage="1" sqref="AM3:AM4">
      <formula1>0</formula1>
    </dataValidation>
    <dataValidation type="whole" imeMode="disabled" operator="greaterThanOrEqual" allowBlank="1" showInputMessage="1" showErrorMessage="1" sqref="I9:J68">
      <formula1>1</formula1>
    </dataValidation>
    <dataValidation type="whole" imeMode="disabled" allowBlank="1" showInputMessage="1" showErrorMessage="1" sqref="M9:N68">
      <formula1>1</formula1>
      <formula2>12</formula2>
    </dataValidation>
    <dataValidation type="whole" imeMode="disabled" allowBlank="1" showInputMessage="1" showErrorMessage="1" sqref="P9:Q68">
      <formula1>1</formula1>
      <formula2>31</formula2>
    </dataValidation>
    <dataValidation type="whole" imeMode="disabled" allowBlank="1" showInputMessage="1" showErrorMessage="1" sqref="U9:V68">
      <formula1>0</formula1>
      <formula2>24</formula2>
    </dataValidation>
    <dataValidation type="whole" imeMode="disabled" allowBlank="1" showInputMessage="1" showErrorMessage="1" sqref="Y9:Z68">
      <formula1>0</formula1>
      <formula2>59</formula2>
    </dataValidation>
    <dataValidation type="whole" imeMode="disabled" allowBlank="1" showInputMessage="1" showErrorMessage="1" errorTitle="入力エラー" error="１年間の有効時間数を超えています。" sqref="AG9:AG68">
      <formula1>0</formula1>
      <formula2>($N$4-BT7)</formula2>
    </dataValidation>
  </dataValidations>
  <printOptions horizontalCentered="1" verticalCentered="1"/>
  <pageMargins left="0.98425196850393704" right="0.39370078740157483" top="0.39370078740157483" bottom="0.19685039370078741" header="0.51181102362204722" footer="0.51181102362204722"/>
  <pageSetup paperSize="9" scale="9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年次有給休暇表</vt:lpstr>
      <vt:lpstr>D</vt:lpstr>
      <vt:lpstr>H</vt:lpstr>
      <vt:lpstr>年次有給休暇表!Print_Area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年次有給管理表</dc:title>
  <dc:creator>NPO法人静岡県作業所連合会・わ</dc:creator>
  <cp:lastModifiedBy>わ</cp:lastModifiedBy>
  <cp:lastPrinted>2013-09-30T05:13:01Z</cp:lastPrinted>
  <dcterms:created xsi:type="dcterms:W3CDTF">2011-03-02T10:02:40Z</dcterms:created>
  <dcterms:modified xsi:type="dcterms:W3CDTF">2014-10-16T08:24:32Z</dcterms:modified>
</cp:coreProperties>
</file>